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t\ownCloud\Iedereen\Website Ter Zake Excel\Sjablonen\Excel\Nieuw logo\Versies 2025\"/>
    </mc:Choice>
  </mc:AlternateContent>
  <xr:revisionPtr revIDLastSave="0" documentId="13_ncr:1_{BC460405-514A-4575-9543-13258D1A8349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Onderwerpen" sheetId="3" r:id="rId1"/>
    <sheet name="Resultaten" sheetId="1" r:id="rId2"/>
    <sheet name="Grafiek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2" l="1"/>
  <c r="W4" i="2"/>
  <c r="T4" i="2"/>
  <c r="Q4" i="2"/>
  <c r="N4" i="2"/>
  <c r="K4" i="2"/>
  <c r="H4" i="2"/>
  <c r="E4" i="2"/>
  <c r="B4" i="2"/>
  <c r="A10" i="2" l="1"/>
  <c r="A7" i="2"/>
  <c r="A8" i="2"/>
  <c r="A9" i="2"/>
  <c r="A6" i="2"/>
  <c r="W8" i="2" l="1"/>
  <c r="U8" i="2"/>
  <c r="S8" i="2"/>
  <c r="K8" i="2"/>
  <c r="I8" i="2"/>
  <c r="G8" i="2"/>
  <c r="X8" i="2"/>
  <c r="V8" i="2"/>
  <c r="N8" i="2"/>
  <c r="L8" i="2"/>
  <c r="J8" i="2"/>
  <c r="B8" i="2"/>
  <c r="Y8" i="2"/>
  <c r="Q8" i="2"/>
  <c r="O8" i="2"/>
  <c r="M8" i="2"/>
  <c r="E8" i="2"/>
  <c r="C8" i="2"/>
  <c r="H8" i="2"/>
  <c r="F8" i="2"/>
  <c r="D8" i="2"/>
  <c r="T8" i="2"/>
  <c r="R8" i="2"/>
  <c r="P8" i="2"/>
  <c r="T7" i="2"/>
  <c r="R7" i="2"/>
  <c r="P7" i="2"/>
  <c r="H7" i="2"/>
  <c r="F7" i="2"/>
  <c r="C7" i="2"/>
  <c r="B7" i="2"/>
  <c r="W7" i="2"/>
  <c r="U7" i="2"/>
  <c r="S7" i="2"/>
  <c r="K7" i="2"/>
  <c r="I7" i="2"/>
  <c r="G7" i="2"/>
  <c r="D7" i="2"/>
  <c r="X7" i="2"/>
  <c r="V7" i="2"/>
  <c r="N7" i="2"/>
  <c r="L7" i="2"/>
  <c r="J7" i="2"/>
  <c r="E7" i="2"/>
  <c r="Q7" i="2"/>
  <c r="O7" i="2"/>
  <c r="M7" i="2"/>
  <c r="Y7" i="2"/>
  <c r="Y10" i="2"/>
  <c r="Q10" i="2"/>
  <c r="O10" i="2"/>
  <c r="M10" i="2"/>
  <c r="E10" i="2"/>
  <c r="T10" i="2"/>
  <c r="R10" i="2"/>
  <c r="P10" i="2"/>
  <c r="H10" i="2"/>
  <c r="F10" i="2"/>
  <c r="W10" i="2"/>
  <c r="U10" i="2"/>
  <c r="S10" i="2"/>
  <c r="K10" i="2"/>
  <c r="I10" i="2"/>
  <c r="G10" i="2"/>
  <c r="C10" i="2"/>
  <c r="X10" i="2"/>
  <c r="V10" i="2"/>
  <c r="D10" i="2"/>
  <c r="N10" i="2"/>
  <c r="L10" i="2"/>
  <c r="J10" i="2"/>
  <c r="B10" i="2"/>
  <c r="X9" i="2"/>
  <c r="V9" i="2"/>
  <c r="N9" i="2"/>
  <c r="L9" i="2"/>
  <c r="J9" i="2"/>
  <c r="C9" i="2"/>
  <c r="Y9" i="2"/>
  <c r="Q9" i="2"/>
  <c r="O9" i="2"/>
  <c r="M9" i="2"/>
  <c r="E9" i="2"/>
  <c r="D9" i="2"/>
  <c r="T9" i="2"/>
  <c r="R9" i="2"/>
  <c r="P9" i="2"/>
  <c r="H9" i="2"/>
  <c r="F9" i="2"/>
  <c r="B9" i="2"/>
  <c r="K9" i="2"/>
  <c r="I9" i="2"/>
  <c r="G9" i="2"/>
  <c r="W9" i="2"/>
  <c r="U9" i="2"/>
  <c r="S9" i="2"/>
  <c r="U6" i="2"/>
  <c r="U41" i="2" s="1"/>
  <c r="S6" i="2"/>
  <c r="S41" i="2" s="1"/>
  <c r="N6" i="2"/>
  <c r="N41" i="2" s="1"/>
  <c r="I6" i="2"/>
  <c r="I41" i="2" s="1"/>
  <c r="G6" i="2"/>
  <c r="G41" i="2" s="1"/>
  <c r="B6" i="2"/>
  <c r="B41" i="2" s="1"/>
  <c r="X6" i="2"/>
  <c r="X41" i="2" s="1"/>
  <c r="V6" i="2"/>
  <c r="V41" i="2" s="1"/>
  <c r="Q6" i="2"/>
  <c r="Q41" i="2" s="1"/>
  <c r="L6" i="2"/>
  <c r="L41" i="2" s="1"/>
  <c r="J6" i="2"/>
  <c r="J41" i="2" s="1"/>
  <c r="E6" i="2"/>
  <c r="E41" i="2" s="1"/>
  <c r="Y6" i="2"/>
  <c r="Y41" i="2" s="1"/>
  <c r="T6" i="2"/>
  <c r="T41" i="2" s="1"/>
  <c r="O6" i="2"/>
  <c r="O41" i="2" s="1"/>
  <c r="M6" i="2"/>
  <c r="M41" i="2" s="1"/>
  <c r="H6" i="2"/>
  <c r="H41" i="2" s="1"/>
  <c r="C6" i="2"/>
  <c r="C41" i="2" s="1"/>
  <c r="R6" i="2"/>
  <c r="R41" i="2" s="1"/>
  <c r="P6" i="2"/>
  <c r="P41" i="2" s="1"/>
  <c r="K6" i="2"/>
  <c r="K41" i="2" s="1"/>
  <c r="D6" i="2"/>
  <c r="D41" i="2" s="1"/>
  <c r="W6" i="2"/>
  <c r="W41" i="2" s="1"/>
  <c r="F6" i="2"/>
  <c r="F41" i="2" s="1"/>
  <c r="C5" i="3"/>
  <c r="C6" i="3" s="1"/>
  <c r="C4" i="3"/>
  <c r="D4" i="3" s="1"/>
  <c r="C8" i="1"/>
  <c r="D5" i="3" l="1"/>
  <c r="C7" i="3"/>
  <c r="D6" i="3"/>
  <c r="D7" i="3" l="1"/>
  <c r="C8" i="3"/>
  <c r="A9" i="1" s="1"/>
  <c r="C9" i="1" s="1"/>
  <c r="B9" i="1" s="1"/>
  <c r="A10" i="1" l="1"/>
  <c r="C10" i="1" l="1"/>
  <c r="B10" i="1" s="1"/>
  <c r="A11" i="1"/>
  <c r="C11" i="1" l="1"/>
  <c r="B11" i="1" s="1"/>
  <c r="A12" i="1"/>
  <c r="C12" i="1" l="1"/>
  <c r="B12" i="1" s="1"/>
  <c r="A13" i="1"/>
  <c r="C13" i="1" l="1"/>
  <c r="B13" i="1" s="1"/>
  <c r="A14" i="1"/>
  <c r="C14" i="1" l="1"/>
  <c r="B14" i="1" s="1"/>
  <c r="A15" i="1"/>
  <c r="C15" i="1" l="1"/>
  <c r="B15" i="1" s="1"/>
  <c r="A16" i="1"/>
  <c r="C16" i="1" l="1"/>
  <c r="B16" i="1" s="1"/>
  <c r="A17" i="1"/>
  <c r="C17" i="1" l="1"/>
  <c r="B17" i="1" s="1"/>
  <c r="A18" i="1"/>
  <c r="C18" i="1" l="1"/>
  <c r="B18" i="1" s="1"/>
  <c r="A19" i="1"/>
  <c r="C19" i="1" l="1"/>
  <c r="B19" i="1" s="1"/>
  <c r="A20" i="1"/>
  <c r="C20" i="1" l="1"/>
  <c r="B20" i="1" s="1"/>
  <c r="A21" i="1"/>
  <c r="C21" i="1" l="1"/>
  <c r="B21" i="1" s="1"/>
  <c r="A22" i="1"/>
  <c r="C22" i="1" l="1"/>
  <c r="B22" i="1" s="1"/>
  <c r="A23" i="1"/>
  <c r="C23" i="1" l="1"/>
  <c r="B23" i="1" s="1"/>
  <c r="A24" i="1"/>
  <c r="C24" i="1" l="1"/>
  <c r="B24" i="1" s="1"/>
  <c r="A25" i="1"/>
  <c r="C25" i="1" l="1"/>
  <c r="B25" i="1" s="1"/>
  <c r="A26" i="1"/>
  <c r="C26" i="1" l="1"/>
  <c r="B26" i="1" s="1"/>
  <c r="A27" i="1"/>
  <c r="C27" i="1" l="1"/>
  <c r="B27" i="1" s="1"/>
  <c r="A28" i="1"/>
  <c r="C28" i="1" l="1"/>
  <c r="B28" i="1" s="1"/>
  <c r="A29" i="1"/>
  <c r="C29" i="1" l="1"/>
  <c r="B29" i="1" s="1"/>
  <c r="A30" i="1"/>
  <c r="C30" i="1" l="1"/>
  <c r="B30" i="1" s="1"/>
  <c r="A31" i="1"/>
  <c r="C31" i="1" l="1"/>
  <c r="B31" i="1" s="1"/>
  <c r="A32" i="1"/>
  <c r="C32" i="1" l="1"/>
  <c r="B32" i="1" s="1"/>
  <c r="A33" i="1"/>
  <c r="C33" i="1" l="1"/>
  <c r="B33" i="1" s="1"/>
  <c r="A34" i="1"/>
  <c r="C34" i="1" l="1"/>
  <c r="B34" i="1" s="1"/>
  <c r="A35" i="1"/>
  <c r="C35" i="1" l="1"/>
  <c r="B35" i="1" s="1"/>
  <c r="A36" i="1"/>
  <c r="C36" i="1" l="1"/>
  <c r="B36" i="1" s="1"/>
  <c r="A37" i="1"/>
  <c r="C37" i="1" l="1"/>
  <c r="B37" i="1" s="1"/>
  <c r="A38" i="1"/>
  <c r="C38" i="1" l="1"/>
  <c r="B38" i="1" s="1"/>
  <c r="A39" i="1"/>
  <c r="C39" i="1" l="1"/>
  <c r="B39" i="1" s="1"/>
  <c r="A40" i="1"/>
  <c r="C40" i="1" l="1"/>
  <c r="B40" i="1" s="1"/>
  <c r="A41" i="1"/>
  <c r="C41" i="1" l="1"/>
  <c r="B41" i="1" s="1"/>
  <c r="A42" i="1"/>
  <c r="C42" i="1" l="1"/>
  <c r="B42" i="1" s="1"/>
  <c r="A43" i="1"/>
  <c r="C43" i="1" l="1"/>
  <c r="B43" i="1" s="1"/>
  <c r="A44" i="1"/>
  <c r="C44" i="1" l="1"/>
  <c r="B44" i="1" s="1"/>
  <c r="A45" i="1"/>
  <c r="C45" i="1" l="1"/>
  <c r="B45" i="1" s="1"/>
  <c r="A46" i="1"/>
  <c r="C46" i="1" l="1"/>
  <c r="B46" i="1" s="1"/>
  <c r="A47" i="1"/>
  <c r="C47" i="1" l="1"/>
  <c r="B47" i="1" s="1"/>
  <c r="A48" i="1"/>
  <c r="C48" i="1" l="1"/>
  <c r="B48" i="1" s="1"/>
  <c r="A49" i="1"/>
  <c r="A50" i="1" l="1"/>
  <c r="C49" i="1"/>
  <c r="B49" i="1" s="1"/>
  <c r="C50" i="1" l="1"/>
  <c r="B50" i="1" s="1"/>
  <c r="A51" i="1"/>
  <c r="C51" i="1" l="1"/>
  <c r="B51" i="1" s="1"/>
  <c r="A52" i="1"/>
  <c r="C52" i="1" l="1"/>
  <c r="B52" i="1" s="1"/>
  <c r="A53" i="1"/>
  <c r="C53" i="1" l="1"/>
  <c r="B53" i="1" s="1"/>
  <c r="A54" i="1"/>
  <c r="C54" i="1" l="1"/>
  <c r="B54" i="1" s="1"/>
  <c r="A55" i="1"/>
  <c r="C55" i="1" l="1"/>
  <c r="B55" i="1" s="1"/>
  <c r="A56" i="1"/>
  <c r="A57" i="1" l="1"/>
  <c r="C56" i="1"/>
  <c r="B56" i="1" s="1"/>
  <c r="C57" i="1" l="1"/>
  <c r="B57" i="1" s="1"/>
  <c r="A58" i="1"/>
  <c r="C58" i="1" l="1"/>
  <c r="B58" i="1" s="1"/>
  <c r="A59" i="1"/>
  <c r="C59" i="1" l="1"/>
  <c r="B59" i="1" s="1"/>
  <c r="A60" i="1"/>
  <c r="C60" i="1" l="1"/>
  <c r="B60" i="1" s="1"/>
  <c r="A61" i="1"/>
  <c r="C61" i="1" l="1"/>
  <c r="B61" i="1" s="1"/>
  <c r="A62" i="1"/>
  <c r="A63" i="1" l="1"/>
  <c r="C62" i="1"/>
  <c r="B62" i="1" s="1"/>
  <c r="C63" i="1" l="1"/>
  <c r="B63" i="1" s="1"/>
  <c r="A64" i="1"/>
  <c r="A65" i="1" l="1"/>
  <c r="C64" i="1"/>
  <c r="B64" i="1" s="1"/>
  <c r="C65" i="1" l="1"/>
  <c r="B65" i="1" s="1"/>
  <c r="A66" i="1"/>
  <c r="A67" i="1" l="1"/>
  <c r="C66" i="1"/>
  <c r="B66" i="1" s="1"/>
  <c r="C67" i="1" l="1"/>
  <c r="B67" i="1" s="1"/>
  <c r="A68" i="1"/>
  <c r="A69" i="1" l="1"/>
  <c r="C68" i="1"/>
  <c r="B68" i="1" s="1"/>
  <c r="A70" i="1" l="1"/>
  <c r="C69" i="1"/>
  <c r="B69" i="1" s="1"/>
  <c r="C70" i="1" l="1"/>
  <c r="B70" i="1" s="1"/>
  <c r="A71" i="1"/>
  <c r="A72" i="1" l="1"/>
  <c r="C72" i="1" s="1"/>
  <c r="B72" i="1" s="1"/>
  <c r="C71" i="1"/>
  <c r="B71" i="1" s="1"/>
</calcChain>
</file>

<file path=xl/sharedStrings.xml><?xml version="1.0" encoding="utf-8"?>
<sst xmlns="http://schemas.openxmlformats.org/spreadsheetml/2006/main" count="109" uniqueCount="34">
  <si>
    <t>Resultaten</t>
  </si>
  <si>
    <t>Vragen</t>
  </si>
  <si>
    <t>Ja</t>
  </si>
  <si>
    <t>Nee</t>
  </si>
  <si>
    <t>NVT</t>
  </si>
  <si>
    <t>Opmerkingen</t>
  </si>
  <si>
    <t>Afdeling</t>
  </si>
  <si>
    <t>Uitgevoerd door</t>
  </si>
  <si>
    <t>Datum</t>
  </si>
  <si>
    <t>Tijdstip</t>
  </si>
  <si>
    <t>Nr.</t>
  </si>
  <si>
    <t>Hoofdonderwerp 1</t>
  </si>
  <si>
    <t>Hoofdonderwerp 2</t>
  </si>
  <si>
    <t>Hoofdonderwerp 3</t>
  </si>
  <si>
    <t>Hoofdonderwerp 4</t>
  </si>
  <si>
    <t>Hoofdonderwerp 5</t>
  </si>
  <si>
    <t>Onderwerpen</t>
  </si>
  <si>
    <t>Onderwerp</t>
  </si>
  <si>
    <t>Aantal vragen</t>
  </si>
  <si>
    <t>Grafiek</t>
  </si>
  <si>
    <t>Periode</t>
  </si>
  <si>
    <t>Onderwerp tonen in grafiek</t>
  </si>
  <si>
    <t>*</t>
  </si>
  <si>
    <t>info@terzake-excel.nl</t>
  </si>
  <si>
    <t>(</t>
  </si>
  <si>
    <t>0317 200 009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</si>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</sst>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Wingdings"/>
      <charset val="2"/>
    </font>
    <font>
      <u/>
      <sz val="11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86C4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/>
    <xf numFmtId="0" fontId="0" fillId="0" borderId="10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hidden="1"/>
    </xf>
    <xf numFmtId="0" fontId="0" fillId="0" borderId="2" xfId="0" applyBorder="1" applyProtection="1"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2" fillId="0" borderId="0" xfId="0" applyFont="1" applyAlignment="1">
      <alignment vertical="top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1" applyFont="1"/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9" fillId="3" borderId="6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/>
    <xf numFmtId="0" fontId="9" fillId="3" borderId="6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0" fillId="0" borderId="3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</cellXfs>
  <cellStyles count="2">
    <cellStyle name="Hyperlink" xfId="1" builtinId="8"/>
    <cellStyle name="Standaard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colors>
    <mruColors>
      <color rgb="FFE86C47"/>
      <color rgb="FFE25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5"/>
          <c:order val="0"/>
          <c:tx>
            <c:strRef>
              <c:f>Grafiek!$A$41</c:f>
              <c:strCache>
                <c:ptCount val="1"/>
                <c:pt idx="0">
                  <c:v>Hoofdonderwerp 1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multiLvlStrRef>
              <c:f>Grafiek!$B$4:$Y$5</c:f>
              <c:multiLvlStrCache>
                <c:ptCount val="24"/>
                <c:lvl>
                  <c:pt idx="0">
                    <c:v>Ja</c:v>
                  </c:pt>
                  <c:pt idx="1">
                    <c:v>Nee</c:v>
                  </c:pt>
                  <c:pt idx="2">
                    <c:v>NVT</c:v>
                  </c:pt>
                  <c:pt idx="3">
                    <c:v>Ja</c:v>
                  </c:pt>
                  <c:pt idx="4">
                    <c:v>Nee</c:v>
                  </c:pt>
                  <c:pt idx="5">
                    <c:v>NVT</c:v>
                  </c:pt>
                  <c:pt idx="6">
                    <c:v>Ja</c:v>
                  </c:pt>
                  <c:pt idx="7">
                    <c:v>Nee</c:v>
                  </c:pt>
                  <c:pt idx="8">
                    <c:v>NVT</c:v>
                  </c:pt>
                  <c:pt idx="9">
                    <c:v>Ja</c:v>
                  </c:pt>
                  <c:pt idx="10">
                    <c:v>Nee</c:v>
                  </c:pt>
                  <c:pt idx="11">
                    <c:v>NVT</c:v>
                  </c:pt>
                  <c:pt idx="12">
                    <c:v>Ja</c:v>
                  </c:pt>
                  <c:pt idx="13">
                    <c:v>Nee</c:v>
                  </c:pt>
                  <c:pt idx="14">
                    <c:v>NVT</c:v>
                  </c:pt>
                  <c:pt idx="15">
                    <c:v>Ja</c:v>
                  </c:pt>
                  <c:pt idx="16">
                    <c:v>Nee</c:v>
                  </c:pt>
                  <c:pt idx="17">
                    <c:v>NVT</c:v>
                  </c:pt>
                  <c:pt idx="18">
                    <c:v>Ja</c:v>
                  </c:pt>
                  <c:pt idx="19">
                    <c:v>Nee</c:v>
                  </c:pt>
                  <c:pt idx="20">
                    <c:v>NVT</c:v>
                  </c:pt>
                  <c:pt idx="21">
                    <c:v>Ja</c:v>
                  </c:pt>
                  <c:pt idx="22">
                    <c:v>Nee</c:v>
                  </c:pt>
                  <c:pt idx="23">
                    <c:v>NVT</c:v>
                  </c:pt>
                </c:lvl>
                <c:lvl>
                  <c:pt idx="0">
                    <c:v>Q1 2026</c:v>
                  </c:pt>
                  <c:pt idx="3">
                    <c:v>Q2 2026</c:v>
                  </c:pt>
                  <c:pt idx="6">
                    <c:v>Q3 2026</c:v>
                  </c:pt>
                  <c:pt idx="9">
                    <c:v>Q4 2026</c:v>
                  </c:pt>
                  <c:pt idx="12">
                    <c:v>Q1 2027</c:v>
                  </c:pt>
                  <c:pt idx="15">
                    <c:v>Q2 2027</c:v>
                  </c:pt>
                  <c:pt idx="18">
                    <c:v>Q3 2027</c:v>
                  </c:pt>
                  <c:pt idx="21">
                    <c:v>Q4 2027</c:v>
                  </c:pt>
                </c:lvl>
              </c:multiLvlStrCache>
            </c:multiLvlStrRef>
          </c:cat>
          <c:val>
            <c:numRef>
              <c:f>Grafiek!$B$41:$Y$41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2-4578-8227-1912E21BD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479552"/>
        <c:axId val="165481088"/>
        <c:axId val="0"/>
      </c:bar3DChart>
      <c:catAx>
        <c:axId val="16547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481088"/>
        <c:crosses val="autoZero"/>
        <c:auto val="1"/>
        <c:lblAlgn val="ctr"/>
        <c:lblOffset val="100"/>
        <c:noMultiLvlLbl val="0"/>
      </c:catAx>
      <c:valAx>
        <c:axId val="16548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5479552"/>
        <c:crosses val="autoZero"/>
        <c:crossBetween val="between"/>
      </c:valAx>
    </c:plotArea>
    <c:plotVisOnly val="0"/>
    <c:dispBlanksAs val="gap"/>
    <c:showDLblsOverMax val="0"/>
  </c:chart>
  <c:spPr>
    <a:blipFill dpi="0" rotWithShape="1">
      <a:blip xmlns:r="http://schemas.openxmlformats.org/officeDocument/2006/relationships" r:embed="rId1">
        <a:alphaModFix amt="50000"/>
      </a:blip>
      <a:srcRect/>
      <a:stretch>
        <a:fillRect l="20000" r="20000"/>
      </a:stretch>
    </a:blipFill>
    <a:ln w="31750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terzake-excel.nl/excel-document-op-maa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38100</xdr:rowOff>
    </xdr:from>
    <xdr:to>
      <xdr:col>10</xdr:col>
      <xdr:colOff>282691</xdr:colOff>
      <xdr:row>7</xdr:row>
      <xdr:rowOff>19050</xdr:rowOff>
    </xdr:to>
    <xdr:pic>
      <xdr:nvPicPr>
        <xdr:cNvPr id="5" name="Afbeelding 4">
          <a:hlinkClick xmlns:r="http://schemas.openxmlformats.org/officeDocument/2006/relationships" r:id="rId1" tooltip="Ter Zake Excel"/>
          <a:extLst>
            <a:ext uri="{FF2B5EF4-FFF2-40B4-BE49-F238E27FC236}">
              <a16:creationId xmlns:a16="http://schemas.microsoft.com/office/drawing/2014/main" id="{B6507023-8928-2707-956D-0B6E4496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38100"/>
          <a:ext cx="316876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314325</xdr:colOff>
      <xdr:row>10</xdr:row>
      <xdr:rowOff>114300</xdr:rowOff>
    </xdr:from>
    <xdr:to>
      <xdr:col>24</xdr:col>
      <xdr:colOff>161925</xdr:colOff>
      <xdr:row>29</xdr:row>
      <xdr:rowOff>114300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rzake-excel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H9"/>
  <sheetViews>
    <sheetView showGridLines="0" showRowColHeaders="0" tabSelected="1" workbookViewId="0">
      <selection activeCell="A4" sqref="A4"/>
    </sheetView>
  </sheetViews>
  <sheetFormatPr defaultRowHeight="14.4" x14ac:dyDescent="0.3"/>
  <cols>
    <col min="1" max="1" width="30.6640625" customWidth="1"/>
    <col min="2" max="2" width="13.33203125" bestFit="1" customWidth="1"/>
    <col min="3" max="4" width="9.109375" hidden="1" customWidth="1"/>
    <col min="6" max="6" width="4.33203125" bestFit="1" customWidth="1"/>
  </cols>
  <sheetData>
    <row r="1" spans="1:8" ht="18" x14ac:dyDescent="0.35">
      <c r="A1" s="4" t="s">
        <v>16</v>
      </c>
    </row>
    <row r="2" spans="1:8" ht="15" thickBot="1" x14ac:dyDescent="0.35"/>
    <row r="3" spans="1:8" ht="15" thickBot="1" x14ac:dyDescent="0.35">
      <c r="A3" s="40" t="s">
        <v>17</v>
      </c>
      <c r="B3" s="39" t="s">
        <v>18</v>
      </c>
      <c r="C3" s="27"/>
      <c r="D3" s="27"/>
    </row>
    <row r="4" spans="1:8" x14ac:dyDescent="0.3">
      <c r="A4" s="41" t="s">
        <v>11</v>
      </c>
      <c r="B4" s="28"/>
      <c r="C4" s="27">
        <f>B4</f>
        <v>0</v>
      </c>
      <c r="D4" s="27">
        <f>C4+1</f>
        <v>1</v>
      </c>
    </row>
    <row r="5" spans="1:8" x14ac:dyDescent="0.3">
      <c r="A5" s="42" t="s">
        <v>12</v>
      </c>
      <c r="B5" s="29"/>
      <c r="C5" s="27">
        <f>B5+B4</f>
        <v>0</v>
      </c>
      <c r="D5" s="27">
        <f>C5+2</f>
        <v>2</v>
      </c>
    </row>
    <row r="6" spans="1:8" x14ac:dyDescent="0.3">
      <c r="A6" s="42" t="s">
        <v>13</v>
      </c>
      <c r="B6" s="29"/>
      <c r="C6" s="27">
        <f>B6+C5</f>
        <v>0</v>
      </c>
      <c r="D6" s="27">
        <f>C6+3</f>
        <v>3</v>
      </c>
    </row>
    <row r="7" spans="1:8" x14ac:dyDescent="0.3">
      <c r="A7" s="42" t="s">
        <v>14</v>
      </c>
      <c r="B7" s="29"/>
      <c r="C7" s="27">
        <f>B7+C6</f>
        <v>0</v>
      </c>
      <c r="D7" s="27">
        <f>C7+4</f>
        <v>4</v>
      </c>
    </row>
    <row r="8" spans="1:8" ht="15" thickBot="1" x14ac:dyDescent="0.35">
      <c r="A8" s="43" t="s">
        <v>15</v>
      </c>
      <c r="B8" s="30"/>
      <c r="C8" s="27">
        <f>B8+C7</f>
        <v>0</v>
      </c>
      <c r="D8" s="27"/>
      <c r="F8" s="33"/>
      <c r="G8" s="37" t="s">
        <v>22</v>
      </c>
      <c r="H8" s="34" t="s">
        <v>23</v>
      </c>
    </row>
    <row r="9" spans="1:8" x14ac:dyDescent="0.3">
      <c r="F9" s="35"/>
      <c r="G9" s="38" t="s">
        <v>24</v>
      </c>
      <c r="H9" s="36" t="s">
        <v>25</v>
      </c>
    </row>
  </sheetData>
  <sheetProtection algorithmName="SHA-512" hashValue="+d9PiPXRfbLM9ooiJVrjooLRZzjTLF+PGcafK/MDrbIcfEs7562FgsaABRuKpnBWcY3LM47VvCKrJqkjkZi6kg==" saltValue="0Yl8yvQjAtOI0aK8KCHtAQ==" spinCount="100000" sheet="1" objects="1" scenarios="1" selectLockedCells="1"/>
  <hyperlinks>
    <hyperlink ref="H8" r:id="rId1" xr:uid="{3E830798-6BDD-414D-80E4-3E6AC474204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AR72"/>
  <sheetViews>
    <sheetView showGridLines="0" showRowColHeaders="0" topLeftCell="B1" workbookViewId="0">
      <pane xSplit="3" ySplit="7" topLeftCell="E8" activePane="bottomRight" state="frozen"/>
      <selection activeCell="B1" sqref="B1"/>
      <selection pane="topRight" activeCell="D1" sqref="D1"/>
      <selection pane="bottomLeft" activeCell="B8" sqref="B8"/>
      <selection pane="bottomRight" activeCell="I1" sqref="I1"/>
    </sheetView>
  </sheetViews>
  <sheetFormatPr defaultRowHeight="14.4" outlineLevelCol="1" x14ac:dyDescent="0.3"/>
  <cols>
    <col min="1" max="1" width="3" hidden="1" customWidth="1"/>
    <col min="2" max="2" width="10" hidden="1" customWidth="1"/>
    <col min="3" max="3" width="9.5546875" customWidth="1"/>
    <col min="4" max="4" width="65.6640625" customWidth="1"/>
    <col min="5" max="7" width="8.6640625" hidden="1" customWidth="1" outlineLevel="1"/>
    <col min="8" max="8" width="39" hidden="1" customWidth="1" outlineLevel="1"/>
    <col min="9" max="9" width="5" bestFit="1" customWidth="1" collapsed="1"/>
    <col min="10" max="12" width="8.6640625" hidden="1" customWidth="1" outlineLevel="1"/>
    <col min="13" max="13" width="39" hidden="1" customWidth="1" outlineLevel="1"/>
    <col min="14" max="14" width="5" bestFit="1" customWidth="1" collapsed="1"/>
    <col min="15" max="17" width="8.6640625" hidden="1" customWidth="1" outlineLevel="1"/>
    <col min="18" max="18" width="39" hidden="1" customWidth="1" outlineLevel="1"/>
    <col min="19" max="19" width="5" bestFit="1" customWidth="1" collapsed="1"/>
    <col min="20" max="22" width="8.6640625" hidden="1" customWidth="1" outlineLevel="1"/>
    <col min="23" max="23" width="39" hidden="1" customWidth="1" outlineLevel="1"/>
    <col min="24" max="24" width="5" bestFit="1" customWidth="1" collapsed="1"/>
    <col min="25" max="27" width="8.6640625" hidden="1" customWidth="1" outlineLevel="1"/>
    <col min="28" max="28" width="39" hidden="1" customWidth="1" outlineLevel="1"/>
    <col min="29" max="29" width="5" bestFit="1" customWidth="1" collapsed="1"/>
    <col min="30" max="32" width="8.6640625" hidden="1" customWidth="1" outlineLevel="1"/>
    <col min="33" max="33" width="39" hidden="1" customWidth="1" outlineLevel="1"/>
    <col min="34" max="34" width="5" bestFit="1" customWidth="1" collapsed="1"/>
    <col min="35" max="37" width="8.6640625" hidden="1" customWidth="1" outlineLevel="1"/>
    <col min="38" max="38" width="39" hidden="1" customWidth="1" outlineLevel="1"/>
    <col min="39" max="39" width="5" bestFit="1" customWidth="1" collapsed="1"/>
    <col min="40" max="42" width="8.6640625" hidden="1" customWidth="1" outlineLevel="1"/>
    <col min="43" max="43" width="39" hidden="1" customWidth="1" outlineLevel="1"/>
    <col min="44" max="44" width="5" bestFit="1" customWidth="1" collapsed="1"/>
  </cols>
  <sheetData>
    <row r="1" spans="1:44" ht="28.8" x14ac:dyDescent="0.3">
      <c r="C1" s="17" t="s">
        <v>0</v>
      </c>
      <c r="I1" s="16" t="s">
        <v>26</v>
      </c>
      <c r="N1" s="16" t="s">
        <v>27</v>
      </c>
      <c r="S1" s="16" t="s">
        <v>28</v>
      </c>
      <c r="X1" s="16" t="s">
        <v>29</v>
      </c>
      <c r="AC1" s="16" t="s">
        <v>30</v>
      </c>
      <c r="AH1" s="16" t="s">
        <v>31</v>
      </c>
      <c r="AM1" s="16" t="s">
        <v>32</v>
      </c>
      <c r="AR1" s="16" t="s">
        <v>33</v>
      </c>
    </row>
    <row r="2" spans="1:44" ht="15" thickBot="1" x14ac:dyDescent="0.35">
      <c r="I2" s="11"/>
      <c r="N2" s="11"/>
      <c r="S2" s="11"/>
      <c r="X2" s="11"/>
      <c r="AC2" s="11"/>
      <c r="AH2" s="11"/>
      <c r="AM2" s="11"/>
      <c r="AR2" s="11"/>
    </row>
    <row r="3" spans="1:44" ht="16.2" thickBot="1" x14ac:dyDescent="0.35">
      <c r="C3" s="3" t="s">
        <v>6</v>
      </c>
      <c r="D3" s="32"/>
      <c r="E3" s="59" t="s">
        <v>7</v>
      </c>
      <c r="F3" s="59"/>
      <c r="G3" s="57"/>
      <c r="H3" s="58"/>
      <c r="I3" s="11"/>
      <c r="J3" s="59" t="s">
        <v>7</v>
      </c>
      <c r="K3" s="59"/>
      <c r="L3" s="57"/>
      <c r="M3" s="58"/>
      <c r="N3" s="11"/>
      <c r="O3" s="59" t="s">
        <v>7</v>
      </c>
      <c r="P3" s="59"/>
      <c r="Q3" s="57"/>
      <c r="R3" s="58"/>
      <c r="S3" s="11"/>
      <c r="T3" s="59" t="s">
        <v>7</v>
      </c>
      <c r="U3" s="59"/>
      <c r="V3" s="57"/>
      <c r="W3" s="58"/>
      <c r="X3" s="11"/>
      <c r="Y3" s="59" t="s">
        <v>7</v>
      </c>
      <c r="Z3" s="59"/>
      <c r="AA3" s="57"/>
      <c r="AB3" s="58"/>
      <c r="AC3" s="11"/>
      <c r="AD3" s="59" t="s">
        <v>7</v>
      </c>
      <c r="AE3" s="59"/>
      <c r="AF3" s="57"/>
      <c r="AG3" s="58"/>
      <c r="AH3" s="11"/>
      <c r="AI3" s="59" t="s">
        <v>7</v>
      </c>
      <c r="AJ3" s="59"/>
      <c r="AK3" s="57"/>
      <c r="AL3" s="58"/>
      <c r="AM3" s="11"/>
      <c r="AN3" s="59" t="s">
        <v>7</v>
      </c>
      <c r="AO3" s="59"/>
      <c r="AP3" s="57"/>
      <c r="AQ3" s="58"/>
      <c r="AR3" s="11"/>
    </row>
    <row r="4" spans="1:44" ht="16.2" thickBot="1" x14ac:dyDescent="0.35">
      <c r="E4" s="59" t="s">
        <v>8</v>
      </c>
      <c r="F4" s="59"/>
      <c r="G4" s="57"/>
      <c r="H4" s="58"/>
      <c r="I4" s="11"/>
      <c r="J4" s="59" t="s">
        <v>8</v>
      </c>
      <c r="K4" s="59"/>
      <c r="L4" s="57"/>
      <c r="M4" s="58"/>
      <c r="N4" s="11"/>
      <c r="O4" s="59" t="s">
        <v>8</v>
      </c>
      <c r="P4" s="59"/>
      <c r="Q4" s="57"/>
      <c r="R4" s="58"/>
      <c r="S4" s="11"/>
      <c r="T4" s="59" t="s">
        <v>8</v>
      </c>
      <c r="U4" s="59"/>
      <c r="V4" s="57"/>
      <c r="W4" s="58"/>
      <c r="X4" s="11"/>
      <c r="Y4" s="59" t="s">
        <v>8</v>
      </c>
      <c r="Z4" s="59"/>
      <c r="AA4" s="57"/>
      <c r="AB4" s="58"/>
      <c r="AC4" s="11"/>
      <c r="AD4" s="59" t="s">
        <v>8</v>
      </c>
      <c r="AE4" s="59"/>
      <c r="AF4" s="57"/>
      <c r="AG4" s="58"/>
      <c r="AH4" s="11"/>
      <c r="AI4" s="59" t="s">
        <v>8</v>
      </c>
      <c r="AJ4" s="59"/>
      <c r="AK4" s="57"/>
      <c r="AL4" s="58"/>
      <c r="AM4" s="11"/>
      <c r="AN4" s="59" t="s">
        <v>8</v>
      </c>
      <c r="AO4" s="59"/>
      <c r="AP4" s="57"/>
      <c r="AQ4" s="58"/>
      <c r="AR4" s="11"/>
    </row>
    <row r="5" spans="1:44" ht="16.2" thickBot="1" x14ac:dyDescent="0.35">
      <c r="E5" s="59" t="s">
        <v>9</v>
      </c>
      <c r="F5" s="59"/>
      <c r="G5" s="57"/>
      <c r="H5" s="58"/>
      <c r="I5" s="11"/>
      <c r="J5" s="59" t="s">
        <v>9</v>
      </c>
      <c r="K5" s="59"/>
      <c r="L5" s="57"/>
      <c r="M5" s="58"/>
      <c r="N5" s="11"/>
      <c r="O5" s="59" t="s">
        <v>9</v>
      </c>
      <c r="P5" s="59"/>
      <c r="Q5" s="57"/>
      <c r="R5" s="58"/>
      <c r="S5" s="11"/>
      <c r="T5" s="59" t="s">
        <v>9</v>
      </c>
      <c r="U5" s="59"/>
      <c r="V5" s="57"/>
      <c r="W5" s="58"/>
      <c r="X5" s="11"/>
      <c r="Y5" s="59" t="s">
        <v>9</v>
      </c>
      <c r="Z5" s="59"/>
      <c r="AA5" s="57"/>
      <c r="AB5" s="58"/>
      <c r="AC5" s="11"/>
      <c r="AD5" s="59" t="s">
        <v>9</v>
      </c>
      <c r="AE5" s="59"/>
      <c r="AF5" s="57"/>
      <c r="AG5" s="58"/>
      <c r="AH5" s="11"/>
      <c r="AI5" s="59" t="s">
        <v>9</v>
      </c>
      <c r="AJ5" s="59"/>
      <c r="AK5" s="57"/>
      <c r="AL5" s="58"/>
      <c r="AM5" s="11"/>
      <c r="AN5" s="59" t="s">
        <v>9</v>
      </c>
      <c r="AO5" s="59"/>
      <c r="AP5" s="57"/>
      <c r="AQ5" s="58"/>
      <c r="AR5" s="11"/>
    </row>
    <row r="6" spans="1:44" ht="15" thickBot="1" x14ac:dyDescent="0.35">
      <c r="I6" s="11"/>
      <c r="N6" s="11"/>
      <c r="S6" s="11"/>
      <c r="X6" s="11"/>
      <c r="AC6" s="11"/>
      <c r="AH6" s="11"/>
      <c r="AM6" s="11"/>
      <c r="AR6" s="11"/>
    </row>
    <row r="7" spans="1:44" ht="15.6" x14ac:dyDescent="0.3">
      <c r="C7" s="5" t="s">
        <v>10</v>
      </c>
      <c r="D7" s="6" t="s">
        <v>1</v>
      </c>
      <c r="E7" s="7" t="s">
        <v>2</v>
      </c>
      <c r="F7" s="7" t="s">
        <v>3</v>
      </c>
      <c r="G7" s="7" t="s">
        <v>4</v>
      </c>
      <c r="H7" s="8" t="s">
        <v>5</v>
      </c>
      <c r="I7" s="11"/>
      <c r="J7" s="7" t="s">
        <v>2</v>
      </c>
      <c r="K7" s="7" t="s">
        <v>3</v>
      </c>
      <c r="L7" s="7" t="s">
        <v>4</v>
      </c>
      <c r="M7" s="8" t="s">
        <v>5</v>
      </c>
      <c r="N7" s="11"/>
      <c r="O7" s="7" t="s">
        <v>2</v>
      </c>
      <c r="P7" s="7" t="s">
        <v>3</v>
      </c>
      <c r="Q7" s="7" t="s">
        <v>4</v>
      </c>
      <c r="R7" s="8" t="s">
        <v>5</v>
      </c>
      <c r="S7" s="11"/>
      <c r="T7" s="7" t="s">
        <v>2</v>
      </c>
      <c r="U7" s="7" t="s">
        <v>3</v>
      </c>
      <c r="V7" s="7" t="s">
        <v>4</v>
      </c>
      <c r="W7" s="8" t="s">
        <v>5</v>
      </c>
      <c r="X7" s="11"/>
      <c r="Y7" s="7" t="s">
        <v>2</v>
      </c>
      <c r="Z7" s="7" t="s">
        <v>3</v>
      </c>
      <c r="AA7" s="7" t="s">
        <v>4</v>
      </c>
      <c r="AB7" s="8" t="s">
        <v>5</v>
      </c>
      <c r="AC7" s="11"/>
      <c r="AD7" s="7" t="s">
        <v>2</v>
      </c>
      <c r="AE7" s="7" t="s">
        <v>3</v>
      </c>
      <c r="AF7" s="7" t="s">
        <v>4</v>
      </c>
      <c r="AG7" s="8" t="s">
        <v>5</v>
      </c>
      <c r="AH7" s="11"/>
      <c r="AI7" s="7" t="s">
        <v>2</v>
      </c>
      <c r="AJ7" s="7" t="s">
        <v>3</v>
      </c>
      <c r="AK7" s="7" t="s">
        <v>4</v>
      </c>
      <c r="AL7" s="8" t="s">
        <v>5</v>
      </c>
      <c r="AM7" s="11"/>
      <c r="AN7" s="7" t="s">
        <v>2</v>
      </c>
      <c r="AO7" s="7" t="s">
        <v>3</v>
      </c>
      <c r="AP7" s="7" t="s">
        <v>4</v>
      </c>
      <c r="AQ7" s="8" t="s">
        <v>5</v>
      </c>
      <c r="AR7" s="11"/>
    </row>
    <row r="8" spans="1:44" x14ac:dyDescent="0.3">
      <c r="A8">
        <v>0</v>
      </c>
      <c r="C8" s="14" t="str">
        <f>Onderwerpen!A4</f>
        <v>Hoofdonderwerp 1</v>
      </c>
      <c r="D8" s="2"/>
      <c r="E8" s="9"/>
      <c r="F8" s="9"/>
      <c r="G8" s="9"/>
      <c r="H8" s="12"/>
      <c r="I8" s="11"/>
      <c r="J8" s="9"/>
      <c r="K8" s="9"/>
      <c r="L8" s="9"/>
      <c r="M8" s="12"/>
      <c r="N8" s="11"/>
      <c r="O8" s="9"/>
      <c r="P8" s="9"/>
      <c r="Q8" s="9"/>
      <c r="R8" s="12"/>
      <c r="S8" s="11"/>
      <c r="T8" s="9"/>
      <c r="U8" s="9"/>
      <c r="V8" s="9"/>
      <c r="W8" s="12"/>
      <c r="X8" s="11"/>
      <c r="Y8" s="9"/>
      <c r="Z8" s="9"/>
      <c r="AA8" s="9"/>
      <c r="AB8" s="12"/>
      <c r="AC8" s="11"/>
      <c r="AD8" s="9"/>
      <c r="AE8" s="9"/>
      <c r="AF8" s="9"/>
      <c r="AG8" s="12"/>
      <c r="AH8" s="11"/>
      <c r="AI8" s="9"/>
      <c r="AJ8" s="9"/>
      <c r="AK8" s="9"/>
      <c r="AL8" s="12"/>
      <c r="AM8" s="11"/>
      <c r="AN8" s="9"/>
      <c r="AO8" s="9"/>
      <c r="AP8" s="9"/>
      <c r="AQ8" s="12"/>
      <c r="AR8" s="11"/>
    </row>
    <row r="9" spans="1:44" x14ac:dyDescent="0.3">
      <c r="A9">
        <f>IFERROR(IF(A8=Onderwerpen!$C$8+4,"",A8+1),"")</f>
        <v>1</v>
      </c>
      <c r="B9" t="str">
        <f>IF(C9&lt;=Onderwerpen!$C$4,Onderwerpen!$A$4,IF(C9&lt;=Onderwerpen!$C$5,Onderwerpen!$A$5,IF(C9&lt;=Onderwerpen!$C$6,Onderwerpen!$A$6,IF(C9&lt;=Onderwerpen!$C$7,Onderwerpen!$A$7,IF(C9&lt;=Onderwerpen!$C$8,Onderwerpen!$A$8,"")))))</f>
        <v/>
      </c>
      <c r="C9" s="14" t="str">
        <f>IF(Onderwerpen!$B$4+1=A9,Onderwerpen!$A$5,IF(Onderwerpen!$B$4+Onderwerpen!$B$5+2=A9,Onderwerpen!$A$6,IF(SUM(Onderwerpen!$B$4:$B$6)+3=A9,Onderwerpen!$A$7,IF(SUM(Onderwerpen!$B$4:$B$7)+4=A9,Onderwerpen!$A$8,IFERROR((IF(A9&lt;Onderwerpen!$D$4,A9,IF(AND(A9&gt;Onderwerpen!$D$4,A9&lt;Onderwerpen!$D$5),A9-1,IF(AND(A9&gt;Onderwerpen!$D$5,A9&lt;Onderwerpen!$D$6),A9-2,IF(AND(A9&gt;Onderwerpen!$D$6,A9&lt;Onderwerpen!$D$7),A9-3,IF(A9&gt;Onderwerpen!$D$7,A9-4,"X")))))),"")))))</f>
        <v>Hoofdonderwerp 2</v>
      </c>
      <c r="D9" s="31"/>
      <c r="E9" s="10"/>
      <c r="F9" s="10"/>
      <c r="G9" s="10"/>
      <c r="H9" s="13"/>
      <c r="I9" s="11"/>
      <c r="J9" s="10"/>
      <c r="K9" s="10"/>
      <c r="L9" s="10"/>
      <c r="M9" s="13"/>
      <c r="N9" s="11"/>
      <c r="O9" s="10"/>
      <c r="P9" s="10"/>
      <c r="Q9" s="10"/>
      <c r="R9" s="13"/>
      <c r="S9" s="11"/>
      <c r="T9" s="10"/>
      <c r="U9" s="10"/>
      <c r="V9" s="10"/>
      <c r="W9" s="13"/>
      <c r="X9" s="11"/>
      <c r="Y9" s="10"/>
      <c r="Z9" s="10"/>
      <c r="AA9" s="10"/>
      <c r="AB9" s="13"/>
      <c r="AC9" s="11"/>
      <c r="AD9" s="10"/>
      <c r="AE9" s="10"/>
      <c r="AF9" s="10"/>
      <c r="AG9" s="13"/>
      <c r="AH9" s="11"/>
      <c r="AI9" s="10"/>
      <c r="AJ9" s="10"/>
      <c r="AK9" s="10"/>
      <c r="AL9" s="13"/>
      <c r="AM9" s="11"/>
      <c r="AN9" s="10"/>
      <c r="AO9" s="10"/>
      <c r="AP9" s="10"/>
      <c r="AQ9" s="13"/>
      <c r="AR9" s="11"/>
    </row>
    <row r="10" spans="1:44" x14ac:dyDescent="0.3">
      <c r="A10">
        <f>IFERROR(IF(A9=Onderwerpen!$C$8+4,"",A9+1),"")</f>
        <v>2</v>
      </c>
      <c r="B10" t="str">
        <f>IF(C10&lt;=Onderwerpen!$C$4,Onderwerpen!$A$4,IF(C10&lt;=Onderwerpen!$C$5,Onderwerpen!$A$5,IF(C10&lt;=Onderwerpen!$C$6,Onderwerpen!$A$6,IF(C10&lt;=Onderwerpen!$C$7,Onderwerpen!$A$7,IF(C10&lt;=Onderwerpen!$C$8,Onderwerpen!$A$8,"")))))</f>
        <v/>
      </c>
      <c r="C10" s="14" t="str">
        <f>IF(Onderwerpen!$B$4+1=A10,Onderwerpen!$A$5,IF(Onderwerpen!$B$4+Onderwerpen!$B$5+2=A10,Onderwerpen!$A$6,IF(SUM(Onderwerpen!$B$4:$B$6)+3=A10,Onderwerpen!$A$7,IF(SUM(Onderwerpen!$B$4:$B$7)+4=A10,Onderwerpen!$A$8,IFERROR((IF(A10&lt;Onderwerpen!$D$4,A10,IF(AND(A10&gt;Onderwerpen!$D$4,A10&lt;Onderwerpen!$D$5),A10-1,IF(AND(A10&gt;Onderwerpen!$D$5,A10&lt;Onderwerpen!$D$6),A10-2,IF(AND(A10&gt;Onderwerpen!$D$6,A10&lt;Onderwerpen!$D$7),A10-3,IF(A10&gt;Onderwerpen!$D$7,A10-4,"X")))))),"")))))</f>
        <v>Hoofdonderwerp 3</v>
      </c>
      <c r="D10" s="31"/>
      <c r="E10" s="10"/>
      <c r="F10" s="10"/>
      <c r="G10" s="10"/>
      <c r="H10" s="13"/>
      <c r="I10" s="11"/>
      <c r="J10" s="10"/>
      <c r="K10" s="10"/>
      <c r="L10" s="10"/>
      <c r="M10" s="13"/>
      <c r="N10" s="11"/>
      <c r="O10" s="10"/>
      <c r="P10" s="10"/>
      <c r="Q10" s="10"/>
      <c r="R10" s="13"/>
      <c r="S10" s="11"/>
      <c r="T10" s="10"/>
      <c r="U10" s="10"/>
      <c r="V10" s="10"/>
      <c r="W10" s="13"/>
      <c r="X10" s="11"/>
      <c r="Y10" s="10"/>
      <c r="Z10" s="10"/>
      <c r="AA10" s="10"/>
      <c r="AB10" s="13"/>
      <c r="AC10" s="11"/>
      <c r="AD10" s="10"/>
      <c r="AE10" s="10"/>
      <c r="AF10" s="10"/>
      <c r="AG10" s="13"/>
      <c r="AH10" s="11"/>
      <c r="AI10" s="10"/>
      <c r="AJ10" s="10"/>
      <c r="AK10" s="10"/>
      <c r="AL10" s="13"/>
      <c r="AM10" s="11"/>
      <c r="AN10" s="10"/>
      <c r="AO10" s="10"/>
      <c r="AP10" s="10"/>
      <c r="AQ10" s="13"/>
      <c r="AR10" s="11"/>
    </row>
    <row r="11" spans="1:44" x14ac:dyDescent="0.3">
      <c r="A11">
        <f>IFERROR(IF(A10=Onderwerpen!$C$8+4,"",A10+1),"")</f>
        <v>3</v>
      </c>
      <c r="B11" t="str">
        <f>IF(C11&lt;=Onderwerpen!$C$4,Onderwerpen!$A$4,IF(C11&lt;=Onderwerpen!$C$5,Onderwerpen!$A$5,IF(C11&lt;=Onderwerpen!$C$6,Onderwerpen!$A$6,IF(C11&lt;=Onderwerpen!$C$7,Onderwerpen!$A$7,IF(C11&lt;=Onderwerpen!$C$8,Onderwerpen!$A$8,"")))))</f>
        <v/>
      </c>
      <c r="C11" s="14" t="str">
        <f>IF(Onderwerpen!$B$4+1=A11,Onderwerpen!$A$5,IF(Onderwerpen!$B$4+Onderwerpen!$B$5+2=A11,Onderwerpen!$A$6,IF(SUM(Onderwerpen!$B$4:$B$6)+3=A11,Onderwerpen!$A$7,IF(SUM(Onderwerpen!$B$4:$B$7)+4=A11,Onderwerpen!$A$8,IFERROR((IF(A11&lt;Onderwerpen!$D$4,A11,IF(AND(A11&gt;Onderwerpen!$D$4,A11&lt;Onderwerpen!$D$5),A11-1,IF(AND(A11&gt;Onderwerpen!$D$5,A11&lt;Onderwerpen!$D$6),A11-2,IF(AND(A11&gt;Onderwerpen!$D$6,A11&lt;Onderwerpen!$D$7),A11-3,IF(A11&gt;Onderwerpen!$D$7,A11-4,"X")))))),"")))))</f>
        <v>Hoofdonderwerp 4</v>
      </c>
      <c r="D11" s="31"/>
      <c r="E11" s="10"/>
      <c r="F11" s="10"/>
      <c r="G11" s="10"/>
      <c r="H11" s="13"/>
      <c r="I11" s="11"/>
      <c r="J11" s="10"/>
      <c r="K11" s="10"/>
      <c r="L11" s="10"/>
      <c r="M11" s="13"/>
      <c r="N11" s="11"/>
      <c r="O11" s="10"/>
      <c r="P11" s="10"/>
      <c r="Q11" s="10"/>
      <c r="R11" s="13"/>
      <c r="S11" s="11"/>
      <c r="T11" s="10"/>
      <c r="U11" s="10"/>
      <c r="V11" s="10"/>
      <c r="W11" s="13"/>
      <c r="X11" s="11"/>
      <c r="Y11" s="10"/>
      <c r="Z11" s="10"/>
      <c r="AA11" s="10"/>
      <c r="AB11" s="13"/>
      <c r="AC11" s="11"/>
      <c r="AD11" s="10"/>
      <c r="AE11" s="10"/>
      <c r="AF11" s="10"/>
      <c r="AG11" s="13"/>
      <c r="AH11" s="11"/>
      <c r="AI11" s="10"/>
      <c r="AJ11" s="10"/>
      <c r="AK11" s="10"/>
      <c r="AL11" s="13"/>
      <c r="AM11" s="11"/>
      <c r="AN11" s="10"/>
      <c r="AO11" s="10"/>
      <c r="AP11" s="10"/>
      <c r="AQ11" s="13"/>
      <c r="AR11" s="11"/>
    </row>
    <row r="12" spans="1:44" x14ac:dyDescent="0.3">
      <c r="A12">
        <f>IFERROR(IF(A11=Onderwerpen!$C$8+4,"",A11+1),"")</f>
        <v>4</v>
      </c>
      <c r="B12" t="str">
        <f>IF(C12&lt;=Onderwerpen!$C$4,Onderwerpen!$A$4,IF(C12&lt;=Onderwerpen!$C$5,Onderwerpen!$A$5,IF(C12&lt;=Onderwerpen!$C$6,Onderwerpen!$A$6,IF(C12&lt;=Onderwerpen!$C$7,Onderwerpen!$A$7,IF(C12&lt;=Onderwerpen!$C$8,Onderwerpen!$A$8,"")))))</f>
        <v/>
      </c>
      <c r="C12" s="14" t="str">
        <f>IF(Onderwerpen!$B$4+1=A12,Onderwerpen!$A$5,IF(Onderwerpen!$B$4+Onderwerpen!$B$5+2=A12,Onderwerpen!$A$6,IF(SUM(Onderwerpen!$B$4:$B$6)+3=A12,Onderwerpen!$A$7,IF(SUM(Onderwerpen!$B$4:$B$7)+4=A12,Onderwerpen!$A$8,IFERROR((IF(A12&lt;Onderwerpen!$D$4,A12,IF(AND(A12&gt;Onderwerpen!$D$4,A12&lt;Onderwerpen!$D$5),A12-1,IF(AND(A12&gt;Onderwerpen!$D$5,A12&lt;Onderwerpen!$D$6),A12-2,IF(AND(A12&gt;Onderwerpen!$D$6,A12&lt;Onderwerpen!$D$7),A12-3,IF(A12&gt;Onderwerpen!$D$7,A12-4,"X")))))),"")))))</f>
        <v>Hoofdonderwerp 5</v>
      </c>
      <c r="D12" s="31"/>
      <c r="E12" s="10"/>
      <c r="F12" s="10"/>
      <c r="G12" s="10"/>
      <c r="H12" s="13"/>
      <c r="I12" s="11"/>
      <c r="J12" s="10"/>
      <c r="K12" s="10"/>
      <c r="L12" s="10"/>
      <c r="M12" s="13"/>
      <c r="N12" s="11"/>
      <c r="O12" s="10"/>
      <c r="P12" s="10"/>
      <c r="Q12" s="10"/>
      <c r="R12" s="13"/>
      <c r="S12" s="11"/>
      <c r="T12" s="10"/>
      <c r="U12" s="10"/>
      <c r="V12" s="10"/>
      <c r="W12" s="13"/>
      <c r="X12" s="11"/>
      <c r="Y12" s="10"/>
      <c r="Z12" s="10"/>
      <c r="AA12" s="10"/>
      <c r="AB12" s="13"/>
      <c r="AC12" s="11"/>
      <c r="AD12" s="10"/>
      <c r="AE12" s="10"/>
      <c r="AF12" s="10"/>
      <c r="AG12" s="13"/>
      <c r="AH12" s="11"/>
      <c r="AI12" s="10"/>
      <c r="AJ12" s="10"/>
      <c r="AK12" s="10"/>
      <c r="AL12" s="13"/>
      <c r="AM12" s="11"/>
      <c r="AN12" s="10"/>
      <c r="AO12" s="10"/>
      <c r="AP12" s="10"/>
      <c r="AQ12" s="13"/>
      <c r="AR12" s="11"/>
    </row>
    <row r="13" spans="1:44" x14ac:dyDescent="0.3">
      <c r="A13" t="str">
        <f>IFERROR(IF(A12=Onderwerpen!$C$8+4,"",A12+1),"")</f>
        <v/>
      </c>
      <c r="B13" t="str">
        <f>IF(C13&lt;=Onderwerpen!$C$4,Onderwerpen!$A$4,IF(C13&lt;=Onderwerpen!$C$5,Onderwerpen!$A$5,IF(C13&lt;=Onderwerpen!$C$6,Onderwerpen!$A$6,IF(C13&lt;=Onderwerpen!$C$7,Onderwerpen!$A$7,IF(C13&lt;=Onderwerpen!$C$8,Onderwerpen!$A$8,"")))))</f>
        <v/>
      </c>
      <c r="C13" s="14" t="str">
        <f>IF(Onderwerpen!$B$4+1=A13,Onderwerpen!$A$5,IF(Onderwerpen!$B$4+Onderwerpen!$B$5+2=A13,Onderwerpen!$A$6,IF(SUM(Onderwerpen!$B$4:$B$6)+3=A13,Onderwerpen!$A$7,IF(SUM(Onderwerpen!$B$4:$B$7)+4=A13,Onderwerpen!$A$8,IFERROR((IF(A13&lt;Onderwerpen!$D$4,A13,IF(AND(A13&gt;Onderwerpen!$D$4,A13&lt;Onderwerpen!$D$5),A13-1,IF(AND(A13&gt;Onderwerpen!$D$5,A13&lt;Onderwerpen!$D$6),A13-2,IF(AND(A13&gt;Onderwerpen!$D$6,A13&lt;Onderwerpen!$D$7),A13-3,IF(A13&gt;Onderwerpen!$D$7,A13-4,"X")))))),"")))))</f>
        <v/>
      </c>
      <c r="D13" s="31"/>
      <c r="E13" s="10"/>
      <c r="F13" s="10"/>
      <c r="G13" s="10"/>
      <c r="H13" s="13"/>
      <c r="I13" s="11"/>
      <c r="J13" s="10"/>
      <c r="K13" s="10"/>
      <c r="L13" s="10"/>
      <c r="M13" s="13"/>
      <c r="N13" s="11"/>
      <c r="O13" s="10"/>
      <c r="P13" s="10"/>
      <c r="Q13" s="10"/>
      <c r="R13" s="13"/>
      <c r="S13" s="11"/>
      <c r="T13" s="10"/>
      <c r="U13" s="10"/>
      <c r="V13" s="10"/>
      <c r="W13" s="13"/>
      <c r="X13" s="11"/>
      <c r="Y13" s="10"/>
      <c r="Z13" s="10"/>
      <c r="AA13" s="10"/>
      <c r="AB13" s="13"/>
      <c r="AC13" s="11"/>
      <c r="AD13" s="10"/>
      <c r="AE13" s="10"/>
      <c r="AF13" s="10"/>
      <c r="AG13" s="13"/>
      <c r="AH13" s="11"/>
      <c r="AI13" s="10"/>
      <c r="AJ13" s="10"/>
      <c r="AK13" s="10"/>
      <c r="AL13" s="13"/>
      <c r="AM13" s="11"/>
      <c r="AN13" s="10"/>
      <c r="AO13" s="10"/>
      <c r="AP13" s="10"/>
      <c r="AQ13" s="13"/>
      <c r="AR13" s="11"/>
    </row>
    <row r="14" spans="1:44" x14ac:dyDescent="0.3">
      <c r="A14" t="str">
        <f>IFERROR(IF(A13=Onderwerpen!$C$8+4,"",A13+1),"")</f>
        <v/>
      </c>
      <c r="B14" t="str">
        <f>IF(C14&lt;=Onderwerpen!$C$4,Onderwerpen!$A$4,IF(C14&lt;=Onderwerpen!$C$5,Onderwerpen!$A$5,IF(C14&lt;=Onderwerpen!$C$6,Onderwerpen!$A$6,IF(C14&lt;=Onderwerpen!$C$7,Onderwerpen!$A$7,IF(C14&lt;=Onderwerpen!$C$8,Onderwerpen!$A$8,"")))))</f>
        <v/>
      </c>
      <c r="C14" s="14" t="str">
        <f>IF(Onderwerpen!$B$4+1=A14,Onderwerpen!$A$5,IF(Onderwerpen!$B$4+Onderwerpen!$B$5+2=A14,Onderwerpen!$A$6,IF(SUM(Onderwerpen!$B$4:$B$6)+3=A14,Onderwerpen!$A$7,IF(SUM(Onderwerpen!$B$4:$B$7)+4=A14,Onderwerpen!$A$8,IFERROR((IF(A14&lt;Onderwerpen!$D$4,A14,IF(AND(A14&gt;Onderwerpen!$D$4,A14&lt;Onderwerpen!$D$5),A14-1,IF(AND(A14&gt;Onderwerpen!$D$5,A14&lt;Onderwerpen!$D$6),A14-2,IF(AND(A14&gt;Onderwerpen!$D$6,A14&lt;Onderwerpen!$D$7),A14-3,IF(A14&gt;Onderwerpen!$D$7,A14-4,"X")))))),"")))))</f>
        <v/>
      </c>
      <c r="D14" s="31"/>
      <c r="E14" s="10"/>
      <c r="F14" s="10"/>
      <c r="G14" s="10"/>
      <c r="H14" s="13"/>
      <c r="I14" s="11"/>
      <c r="J14" s="10"/>
      <c r="K14" s="10"/>
      <c r="L14" s="10"/>
      <c r="M14" s="13"/>
      <c r="N14" s="11"/>
      <c r="O14" s="10"/>
      <c r="P14" s="10"/>
      <c r="Q14" s="10"/>
      <c r="R14" s="13"/>
      <c r="S14" s="11"/>
      <c r="T14" s="10"/>
      <c r="U14" s="10"/>
      <c r="V14" s="10"/>
      <c r="W14" s="13"/>
      <c r="X14" s="11"/>
      <c r="Y14" s="10"/>
      <c r="Z14" s="10"/>
      <c r="AA14" s="10"/>
      <c r="AB14" s="13"/>
      <c r="AC14" s="11"/>
      <c r="AD14" s="10"/>
      <c r="AE14" s="10"/>
      <c r="AF14" s="10"/>
      <c r="AG14" s="13"/>
      <c r="AH14" s="11"/>
      <c r="AI14" s="10"/>
      <c r="AJ14" s="10"/>
      <c r="AK14" s="10"/>
      <c r="AL14" s="13"/>
      <c r="AM14" s="11"/>
      <c r="AN14" s="10"/>
      <c r="AO14" s="10"/>
      <c r="AP14" s="10"/>
      <c r="AQ14" s="13"/>
      <c r="AR14" s="11"/>
    </row>
    <row r="15" spans="1:44" x14ac:dyDescent="0.3">
      <c r="A15" t="str">
        <f>IFERROR(IF(A14=Onderwerpen!$C$8+4,"",A14+1),"")</f>
        <v/>
      </c>
      <c r="B15" t="str">
        <f>IF(C15&lt;=Onderwerpen!$C$4,Onderwerpen!$A$4,IF(C15&lt;=Onderwerpen!$C$5,Onderwerpen!$A$5,IF(C15&lt;=Onderwerpen!$C$6,Onderwerpen!$A$6,IF(C15&lt;=Onderwerpen!$C$7,Onderwerpen!$A$7,IF(C15&lt;=Onderwerpen!$C$8,Onderwerpen!$A$8,"")))))</f>
        <v/>
      </c>
      <c r="C15" s="14" t="str">
        <f>IF(Onderwerpen!$B$4+1=A15,Onderwerpen!$A$5,IF(Onderwerpen!$B$4+Onderwerpen!$B$5+2=A15,Onderwerpen!$A$6,IF(SUM(Onderwerpen!$B$4:$B$6)+3=A15,Onderwerpen!$A$7,IF(SUM(Onderwerpen!$B$4:$B$7)+4=A15,Onderwerpen!$A$8,IFERROR((IF(A15&lt;Onderwerpen!$D$4,A15,IF(AND(A15&gt;Onderwerpen!$D$4,A15&lt;Onderwerpen!$D$5),A15-1,IF(AND(A15&gt;Onderwerpen!$D$5,A15&lt;Onderwerpen!$D$6),A15-2,IF(AND(A15&gt;Onderwerpen!$D$6,A15&lt;Onderwerpen!$D$7),A15-3,IF(A15&gt;Onderwerpen!$D$7,A15-4,"X")))))),"")))))</f>
        <v/>
      </c>
      <c r="D15" s="31"/>
      <c r="E15" s="10"/>
      <c r="F15" s="10"/>
      <c r="G15" s="10"/>
      <c r="H15" s="13"/>
      <c r="I15" s="11"/>
      <c r="J15" s="10"/>
      <c r="K15" s="10"/>
      <c r="L15" s="10"/>
      <c r="M15" s="13"/>
      <c r="N15" s="11"/>
      <c r="O15" s="10"/>
      <c r="P15" s="10"/>
      <c r="Q15" s="10"/>
      <c r="R15" s="13"/>
      <c r="S15" s="11"/>
      <c r="T15" s="10"/>
      <c r="U15" s="10"/>
      <c r="V15" s="10"/>
      <c r="W15" s="13"/>
      <c r="X15" s="11"/>
      <c r="Y15" s="10"/>
      <c r="Z15" s="10"/>
      <c r="AA15" s="10"/>
      <c r="AB15" s="13"/>
      <c r="AC15" s="11"/>
      <c r="AD15" s="10"/>
      <c r="AE15" s="10"/>
      <c r="AF15" s="10"/>
      <c r="AG15" s="13"/>
      <c r="AH15" s="11"/>
      <c r="AI15" s="10"/>
      <c r="AJ15" s="10"/>
      <c r="AK15" s="10"/>
      <c r="AL15" s="13"/>
      <c r="AM15" s="11"/>
      <c r="AN15" s="10"/>
      <c r="AO15" s="10"/>
      <c r="AP15" s="10"/>
      <c r="AQ15" s="13"/>
      <c r="AR15" s="11"/>
    </row>
    <row r="16" spans="1:44" x14ac:dyDescent="0.3">
      <c r="A16" t="str">
        <f>IFERROR(IF(A15=Onderwerpen!$C$8+4,"",A15+1),"")</f>
        <v/>
      </c>
      <c r="B16" t="str">
        <f>IF(C16&lt;=Onderwerpen!$C$4,Onderwerpen!$A$4,IF(C16&lt;=Onderwerpen!$C$5,Onderwerpen!$A$5,IF(C16&lt;=Onderwerpen!$C$6,Onderwerpen!$A$6,IF(C16&lt;=Onderwerpen!$C$7,Onderwerpen!$A$7,IF(C16&lt;=Onderwerpen!$C$8,Onderwerpen!$A$8,"")))))</f>
        <v/>
      </c>
      <c r="C16" s="14" t="str">
        <f>IF(Onderwerpen!$B$4+1=A16,Onderwerpen!$A$5,IF(Onderwerpen!$B$4+Onderwerpen!$B$5+2=A16,Onderwerpen!$A$6,IF(SUM(Onderwerpen!$B$4:$B$6)+3=A16,Onderwerpen!$A$7,IF(SUM(Onderwerpen!$B$4:$B$7)+4=A16,Onderwerpen!$A$8,IFERROR((IF(A16&lt;Onderwerpen!$D$4,A16,IF(AND(A16&gt;Onderwerpen!$D$4,A16&lt;Onderwerpen!$D$5),A16-1,IF(AND(A16&gt;Onderwerpen!$D$5,A16&lt;Onderwerpen!$D$6),A16-2,IF(AND(A16&gt;Onderwerpen!$D$6,A16&lt;Onderwerpen!$D$7),A16-3,IF(A16&gt;Onderwerpen!$D$7,A16-4,"X")))))),"")))))</f>
        <v/>
      </c>
      <c r="D16" s="31"/>
      <c r="E16" s="10"/>
      <c r="F16" s="10"/>
      <c r="G16" s="10"/>
      <c r="H16" s="13"/>
      <c r="I16" s="11"/>
      <c r="J16" s="10"/>
      <c r="K16" s="10"/>
      <c r="L16" s="10"/>
      <c r="M16" s="13"/>
      <c r="N16" s="11"/>
      <c r="O16" s="10"/>
      <c r="P16" s="10"/>
      <c r="Q16" s="10"/>
      <c r="R16" s="13"/>
      <c r="S16" s="11"/>
      <c r="T16" s="10"/>
      <c r="U16" s="10"/>
      <c r="V16" s="10"/>
      <c r="W16" s="13"/>
      <c r="X16" s="11"/>
      <c r="Y16" s="10"/>
      <c r="Z16" s="10"/>
      <c r="AA16" s="10"/>
      <c r="AB16" s="13"/>
      <c r="AC16" s="11"/>
      <c r="AD16" s="10"/>
      <c r="AE16" s="10"/>
      <c r="AF16" s="10"/>
      <c r="AG16" s="13"/>
      <c r="AH16" s="11"/>
      <c r="AI16" s="10"/>
      <c r="AJ16" s="10"/>
      <c r="AK16" s="10"/>
      <c r="AL16" s="13"/>
      <c r="AM16" s="11"/>
      <c r="AN16" s="10"/>
      <c r="AO16" s="10"/>
      <c r="AP16" s="10"/>
      <c r="AQ16" s="13"/>
      <c r="AR16" s="11"/>
    </row>
    <row r="17" spans="1:44" x14ac:dyDescent="0.3">
      <c r="A17" t="str">
        <f>IFERROR(IF(A16=Onderwerpen!$C$8+4,"",A16+1),"")</f>
        <v/>
      </c>
      <c r="B17" t="str">
        <f>IF(C17&lt;=Onderwerpen!$C$4,Onderwerpen!$A$4,IF(C17&lt;=Onderwerpen!$C$5,Onderwerpen!$A$5,IF(C17&lt;=Onderwerpen!$C$6,Onderwerpen!$A$6,IF(C17&lt;=Onderwerpen!$C$7,Onderwerpen!$A$7,IF(C17&lt;=Onderwerpen!$C$8,Onderwerpen!$A$8,"")))))</f>
        <v/>
      </c>
      <c r="C17" s="14" t="str">
        <f>IF(Onderwerpen!$B$4+1=A17,Onderwerpen!$A$5,IF(Onderwerpen!$B$4+Onderwerpen!$B$5+2=A17,Onderwerpen!$A$6,IF(SUM(Onderwerpen!$B$4:$B$6)+3=A17,Onderwerpen!$A$7,IF(SUM(Onderwerpen!$B$4:$B$7)+4=A17,Onderwerpen!$A$8,IFERROR((IF(A17&lt;Onderwerpen!$D$4,A17,IF(AND(A17&gt;Onderwerpen!$D$4,A17&lt;Onderwerpen!$D$5),A17-1,IF(AND(A17&gt;Onderwerpen!$D$5,A17&lt;Onderwerpen!$D$6),A17-2,IF(AND(A17&gt;Onderwerpen!$D$6,A17&lt;Onderwerpen!$D$7),A17-3,IF(A17&gt;Onderwerpen!$D$7,A17-4,"X")))))),"")))))</f>
        <v/>
      </c>
      <c r="D17" s="31"/>
      <c r="E17" s="10"/>
      <c r="F17" s="10"/>
      <c r="G17" s="10"/>
      <c r="H17" s="13"/>
      <c r="I17" s="11"/>
      <c r="J17" s="10"/>
      <c r="K17" s="10"/>
      <c r="L17" s="10"/>
      <c r="M17" s="13"/>
      <c r="N17" s="11"/>
      <c r="O17" s="10"/>
      <c r="P17" s="10"/>
      <c r="Q17" s="10"/>
      <c r="R17" s="13"/>
      <c r="S17" s="11"/>
      <c r="T17" s="10"/>
      <c r="U17" s="10"/>
      <c r="V17" s="10"/>
      <c r="W17" s="13"/>
      <c r="X17" s="11"/>
      <c r="Y17" s="10"/>
      <c r="Z17" s="10"/>
      <c r="AA17" s="10"/>
      <c r="AB17" s="13"/>
      <c r="AC17" s="11"/>
      <c r="AD17" s="10"/>
      <c r="AE17" s="10"/>
      <c r="AF17" s="10"/>
      <c r="AG17" s="13"/>
      <c r="AH17" s="11"/>
      <c r="AI17" s="10"/>
      <c r="AJ17" s="10"/>
      <c r="AK17" s="10"/>
      <c r="AL17" s="13"/>
      <c r="AM17" s="11"/>
      <c r="AN17" s="10"/>
      <c r="AO17" s="10"/>
      <c r="AP17" s="10"/>
      <c r="AQ17" s="13"/>
      <c r="AR17" s="11"/>
    </row>
    <row r="18" spans="1:44" x14ac:dyDescent="0.3">
      <c r="A18" t="str">
        <f>IFERROR(IF(A17=Onderwerpen!$C$8+4,"",A17+1),"")</f>
        <v/>
      </c>
      <c r="B18" t="str">
        <f>IF(C18&lt;=Onderwerpen!$C$4,Onderwerpen!$A$4,IF(C18&lt;=Onderwerpen!$C$5,Onderwerpen!$A$5,IF(C18&lt;=Onderwerpen!$C$6,Onderwerpen!$A$6,IF(C18&lt;=Onderwerpen!$C$7,Onderwerpen!$A$7,IF(C18&lt;=Onderwerpen!$C$8,Onderwerpen!$A$8,"")))))</f>
        <v/>
      </c>
      <c r="C18" s="14" t="str">
        <f>IF(Onderwerpen!$B$4+1=A18,Onderwerpen!$A$5,IF(Onderwerpen!$B$4+Onderwerpen!$B$5+2=A18,Onderwerpen!$A$6,IF(SUM(Onderwerpen!$B$4:$B$6)+3=A18,Onderwerpen!$A$7,IF(SUM(Onderwerpen!$B$4:$B$7)+4=A18,Onderwerpen!$A$8,IFERROR((IF(A18&lt;Onderwerpen!$D$4,A18,IF(AND(A18&gt;Onderwerpen!$D$4,A18&lt;Onderwerpen!$D$5),A18-1,IF(AND(A18&gt;Onderwerpen!$D$5,A18&lt;Onderwerpen!$D$6),A18-2,IF(AND(A18&gt;Onderwerpen!$D$6,A18&lt;Onderwerpen!$D$7),A18-3,IF(A18&gt;Onderwerpen!$D$7,A18-4,"X")))))),"")))))</f>
        <v/>
      </c>
      <c r="D18" s="31"/>
      <c r="E18" s="10"/>
      <c r="F18" s="10"/>
      <c r="G18" s="10"/>
      <c r="H18" s="13"/>
      <c r="I18" s="11"/>
      <c r="J18" s="10"/>
      <c r="K18" s="10"/>
      <c r="L18" s="10"/>
      <c r="M18" s="13"/>
      <c r="N18" s="11"/>
      <c r="O18" s="10"/>
      <c r="P18" s="10"/>
      <c r="Q18" s="10"/>
      <c r="R18" s="13"/>
      <c r="S18" s="11"/>
      <c r="T18" s="10"/>
      <c r="U18" s="10"/>
      <c r="V18" s="10"/>
      <c r="W18" s="13"/>
      <c r="X18" s="11"/>
      <c r="Y18" s="10"/>
      <c r="Z18" s="10"/>
      <c r="AA18" s="10"/>
      <c r="AB18" s="13"/>
      <c r="AC18" s="11"/>
      <c r="AD18" s="10"/>
      <c r="AE18" s="10"/>
      <c r="AF18" s="10"/>
      <c r="AG18" s="13"/>
      <c r="AH18" s="11"/>
      <c r="AI18" s="10"/>
      <c r="AJ18" s="10"/>
      <c r="AK18" s="10"/>
      <c r="AL18" s="13"/>
      <c r="AM18" s="11"/>
      <c r="AN18" s="10"/>
      <c r="AO18" s="10"/>
      <c r="AP18" s="10"/>
      <c r="AQ18" s="13"/>
      <c r="AR18" s="11"/>
    </row>
    <row r="19" spans="1:44" x14ac:dyDescent="0.3">
      <c r="A19" t="str">
        <f>IFERROR(IF(A18=Onderwerpen!$C$8+4,"",A18+1),"")</f>
        <v/>
      </c>
      <c r="B19" t="str">
        <f>IF(C19&lt;=Onderwerpen!$C$4,Onderwerpen!$A$4,IF(C19&lt;=Onderwerpen!$C$5,Onderwerpen!$A$5,IF(C19&lt;=Onderwerpen!$C$6,Onderwerpen!$A$6,IF(C19&lt;=Onderwerpen!$C$7,Onderwerpen!$A$7,IF(C19&lt;=Onderwerpen!$C$8,Onderwerpen!$A$8,"")))))</f>
        <v/>
      </c>
      <c r="C19" s="14" t="str">
        <f>IF(Onderwerpen!$B$4+1=A19,Onderwerpen!$A$5,IF(Onderwerpen!$B$4+Onderwerpen!$B$5+2=A19,Onderwerpen!$A$6,IF(SUM(Onderwerpen!$B$4:$B$6)+3=A19,Onderwerpen!$A$7,IF(SUM(Onderwerpen!$B$4:$B$7)+4=A19,Onderwerpen!$A$8,IFERROR((IF(A19&lt;Onderwerpen!$D$4,A19,IF(AND(A19&gt;Onderwerpen!$D$4,A19&lt;Onderwerpen!$D$5),A19-1,IF(AND(A19&gt;Onderwerpen!$D$5,A19&lt;Onderwerpen!$D$6),A19-2,IF(AND(A19&gt;Onderwerpen!$D$6,A19&lt;Onderwerpen!$D$7),A19-3,IF(A19&gt;Onderwerpen!$D$7,A19-4,"X")))))),"")))))</f>
        <v/>
      </c>
      <c r="D19" s="31"/>
      <c r="E19" s="10"/>
      <c r="F19" s="10"/>
      <c r="G19" s="10"/>
      <c r="H19" s="13"/>
      <c r="I19" s="11"/>
      <c r="J19" s="10"/>
      <c r="K19" s="10"/>
      <c r="L19" s="10"/>
      <c r="M19" s="13"/>
      <c r="N19" s="11"/>
      <c r="O19" s="10"/>
      <c r="P19" s="10"/>
      <c r="Q19" s="10"/>
      <c r="R19" s="13"/>
      <c r="S19" s="11"/>
      <c r="T19" s="10"/>
      <c r="U19" s="10"/>
      <c r="V19" s="10"/>
      <c r="W19" s="13"/>
      <c r="X19" s="11"/>
      <c r="Y19" s="10"/>
      <c r="Z19" s="10"/>
      <c r="AA19" s="10"/>
      <c r="AB19" s="13"/>
      <c r="AC19" s="11"/>
      <c r="AD19" s="10"/>
      <c r="AE19" s="10"/>
      <c r="AF19" s="10"/>
      <c r="AG19" s="13"/>
      <c r="AH19" s="11"/>
      <c r="AI19" s="10"/>
      <c r="AJ19" s="10"/>
      <c r="AK19" s="10"/>
      <c r="AL19" s="13"/>
      <c r="AM19" s="11"/>
      <c r="AN19" s="10"/>
      <c r="AO19" s="10"/>
      <c r="AP19" s="10"/>
      <c r="AQ19" s="13"/>
      <c r="AR19" s="11"/>
    </row>
    <row r="20" spans="1:44" x14ac:dyDescent="0.3">
      <c r="A20" t="str">
        <f>IFERROR(IF(A19=Onderwerpen!$C$8+4,"",A19+1),"")</f>
        <v/>
      </c>
      <c r="B20" t="str">
        <f>IF(C20&lt;=Onderwerpen!$C$4,Onderwerpen!$A$4,IF(C20&lt;=Onderwerpen!$C$5,Onderwerpen!$A$5,IF(C20&lt;=Onderwerpen!$C$6,Onderwerpen!$A$6,IF(C20&lt;=Onderwerpen!$C$7,Onderwerpen!$A$7,IF(C20&lt;=Onderwerpen!$C$8,Onderwerpen!$A$8,"")))))</f>
        <v/>
      </c>
      <c r="C20" s="14" t="str">
        <f>IF(Onderwerpen!$B$4+1=A20,Onderwerpen!$A$5,IF(Onderwerpen!$B$4+Onderwerpen!$B$5+2=A20,Onderwerpen!$A$6,IF(SUM(Onderwerpen!$B$4:$B$6)+3=A20,Onderwerpen!$A$7,IF(SUM(Onderwerpen!$B$4:$B$7)+4=A20,Onderwerpen!$A$8,IFERROR((IF(A20&lt;Onderwerpen!$D$4,A20,IF(AND(A20&gt;Onderwerpen!$D$4,A20&lt;Onderwerpen!$D$5),A20-1,IF(AND(A20&gt;Onderwerpen!$D$5,A20&lt;Onderwerpen!$D$6),A20-2,IF(AND(A20&gt;Onderwerpen!$D$6,A20&lt;Onderwerpen!$D$7),A20-3,IF(A20&gt;Onderwerpen!$D$7,A20-4,"X")))))),"")))))</f>
        <v/>
      </c>
      <c r="D20" s="31"/>
      <c r="E20" s="10"/>
      <c r="F20" s="10"/>
      <c r="G20" s="10"/>
      <c r="H20" s="13"/>
      <c r="I20" s="11"/>
      <c r="J20" s="10"/>
      <c r="K20" s="10"/>
      <c r="L20" s="10"/>
      <c r="M20" s="13"/>
      <c r="N20" s="11"/>
      <c r="O20" s="10"/>
      <c r="P20" s="10"/>
      <c r="Q20" s="10"/>
      <c r="R20" s="13"/>
      <c r="S20" s="11"/>
      <c r="T20" s="10"/>
      <c r="U20" s="10"/>
      <c r="V20" s="10"/>
      <c r="W20" s="13"/>
      <c r="X20" s="11"/>
      <c r="Y20" s="10"/>
      <c r="Z20" s="10"/>
      <c r="AA20" s="10"/>
      <c r="AB20" s="13"/>
      <c r="AC20" s="11"/>
      <c r="AD20" s="10"/>
      <c r="AE20" s="10"/>
      <c r="AF20" s="10"/>
      <c r="AG20" s="13"/>
      <c r="AH20" s="11"/>
      <c r="AI20" s="10"/>
      <c r="AJ20" s="10"/>
      <c r="AK20" s="10"/>
      <c r="AL20" s="13"/>
      <c r="AM20" s="11"/>
      <c r="AN20" s="10"/>
      <c r="AO20" s="10"/>
      <c r="AP20" s="10"/>
      <c r="AQ20" s="13"/>
      <c r="AR20" s="11"/>
    </row>
    <row r="21" spans="1:44" x14ac:dyDescent="0.3">
      <c r="A21" t="str">
        <f>IFERROR(IF(A20=Onderwerpen!$C$8+4,"",A20+1),"")</f>
        <v/>
      </c>
      <c r="B21" t="str">
        <f>IF(C21&lt;=Onderwerpen!$C$4,Onderwerpen!$A$4,IF(C21&lt;=Onderwerpen!$C$5,Onderwerpen!$A$5,IF(C21&lt;=Onderwerpen!$C$6,Onderwerpen!$A$6,IF(C21&lt;=Onderwerpen!$C$7,Onderwerpen!$A$7,IF(C21&lt;=Onderwerpen!$C$8,Onderwerpen!$A$8,"")))))</f>
        <v/>
      </c>
      <c r="C21" s="14" t="str">
        <f>IF(Onderwerpen!$B$4+1=A21,Onderwerpen!$A$5,IF(Onderwerpen!$B$4+Onderwerpen!$B$5+2=A21,Onderwerpen!$A$6,IF(SUM(Onderwerpen!$B$4:$B$6)+3=A21,Onderwerpen!$A$7,IF(SUM(Onderwerpen!$B$4:$B$7)+4=A21,Onderwerpen!$A$8,IFERROR((IF(A21&lt;Onderwerpen!$D$4,A21,IF(AND(A21&gt;Onderwerpen!$D$4,A21&lt;Onderwerpen!$D$5),A21-1,IF(AND(A21&gt;Onderwerpen!$D$5,A21&lt;Onderwerpen!$D$6),A21-2,IF(AND(A21&gt;Onderwerpen!$D$6,A21&lt;Onderwerpen!$D$7),A21-3,IF(A21&gt;Onderwerpen!$D$7,A21-4,"X")))))),"")))))</f>
        <v/>
      </c>
      <c r="D21" s="31"/>
      <c r="E21" s="10"/>
      <c r="F21" s="10"/>
      <c r="G21" s="10"/>
      <c r="H21" s="13"/>
      <c r="I21" s="11"/>
      <c r="J21" s="10"/>
      <c r="K21" s="10"/>
      <c r="L21" s="10"/>
      <c r="M21" s="13"/>
      <c r="N21" s="11"/>
      <c r="O21" s="10"/>
      <c r="P21" s="10"/>
      <c r="Q21" s="10"/>
      <c r="R21" s="13"/>
      <c r="S21" s="11"/>
      <c r="T21" s="10"/>
      <c r="U21" s="10"/>
      <c r="V21" s="10"/>
      <c r="W21" s="13"/>
      <c r="X21" s="11"/>
      <c r="Y21" s="10"/>
      <c r="Z21" s="10"/>
      <c r="AA21" s="10"/>
      <c r="AB21" s="13"/>
      <c r="AC21" s="11"/>
      <c r="AD21" s="10"/>
      <c r="AE21" s="10"/>
      <c r="AF21" s="10"/>
      <c r="AG21" s="13"/>
      <c r="AH21" s="11"/>
      <c r="AI21" s="10"/>
      <c r="AJ21" s="10"/>
      <c r="AK21" s="10"/>
      <c r="AL21" s="13"/>
      <c r="AM21" s="11"/>
      <c r="AN21" s="10"/>
      <c r="AO21" s="10"/>
      <c r="AP21" s="10"/>
      <c r="AQ21" s="13"/>
      <c r="AR21" s="11"/>
    </row>
    <row r="22" spans="1:44" x14ac:dyDescent="0.3">
      <c r="A22" t="str">
        <f>IFERROR(IF(A21=Onderwerpen!$C$8+4,"",A21+1),"")</f>
        <v/>
      </c>
      <c r="B22" t="str">
        <f>IF(C22&lt;=Onderwerpen!$C$4,Onderwerpen!$A$4,IF(C22&lt;=Onderwerpen!$C$5,Onderwerpen!$A$5,IF(C22&lt;=Onderwerpen!$C$6,Onderwerpen!$A$6,IF(C22&lt;=Onderwerpen!$C$7,Onderwerpen!$A$7,IF(C22&lt;=Onderwerpen!$C$8,Onderwerpen!$A$8,"")))))</f>
        <v/>
      </c>
      <c r="C22" s="14" t="str">
        <f>IF(Onderwerpen!$B$4+1=A22,Onderwerpen!$A$5,IF(Onderwerpen!$B$4+Onderwerpen!$B$5+2=A22,Onderwerpen!$A$6,IF(SUM(Onderwerpen!$B$4:$B$6)+3=A22,Onderwerpen!$A$7,IF(SUM(Onderwerpen!$B$4:$B$7)+4=A22,Onderwerpen!$A$8,IFERROR((IF(A22&lt;Onderwerpen!$D$4,A22,IF(AND(A22&gt;Onderwerpen!$D$4,A22&lt;Onderwerpen!$D$5),A22-1,IF(AND(A22&gt;Onderwerpen!$D$5,A22&lt;Onderwerpen!$D$6),A22-2,IF(AND(A22&gt;Onderwerpen!$D$6,A22&lt;Onderwerpen!$D$7),A22-3,IF(A22&gt;Onderwerpen!$D$7,A22-4,"X")))))),"")))))</f>
        <v/>
      </c>
      <c r="D22" s="31"/>
      <c r="E22" s="10"/>
      <c r="F22" s="10"/>
      <c r="G22" s="10"/>
      <c r="H22" s="13"/>
      <c r="I22" s="11"/>
      <c r="J22" s="10"/>
      <c r="K22" s="10"/>
      <c r="L22" s="10"/>
      <c r="M22" s="13"/>
      <c r="N22" s="11"/>
      <c r="O22" s="10"/>
      <c r="P22" s="10"/>
      <c r="Q22" s="10"/>
      <c r="R22" s="13"/>
      <c r="S22" s="11"/>
      <c r="T22" s="10"/>
      <c r="U22" s="10"/>
      <c r="V22" s="10"/>
      <c r="W22" s="13"/>
      <c r="X22" s="11"/>
      <c r="Y22" s="10"/>
      <c r="Z22" s="10"/>
      <c r="AA22" s="10"/>
      <c r="AB22" s="13"/>
      <c r="AC22" s="11"/>
      <c r="AD22" s="10"/>
      <c r="AE22" s="10"/>
      <c r="AF22" s="10"/>
      <c r="AG22" s="13"/>
      <c r="AH22" s="11"/>
      <c r="AI22" s="10"/>
      <c r="AJ22" s="10"/>
      <c r="AK22" s="10"/>
      <c r="AL22" s="13"/>
      <c r="AM22" s="11"/>
      <c r="AN22" s="10"/>
      <c r="AO22" s="10"/>
      <c r="AP22" s="10"/>
      <c r="AQ22" s="13"/>
      <c r="AR22" s="11"/>
    </row>
    <row r="23" spans="1:44" x14ac:dyDescent="0.3">
      <c r="A23" t="str">
        <f>IFERROR(IF(A22=Onderwerpen!$C$8+4,"",A22+1),"")</f>
        <v/>
      </c>
      <c r="B23" t="str">
        <f>IF(C23&lt;=Onderwerpen!$C$4,Onderwerpen!$A$4,IF(C23&lt;=Onderwerpen!$C$5,Onderwerpen!$A$5,IF(C23&lt;=Onderwerpen!$C$6,Onderwerpen!$A$6,IF(C23&lt;=Onderwerpen!$C$7,Onderwerpen!$A$7,IF(C23&lt;=Onderwerpen!$C$8,Onderwerpen!$A$8,"")))))</f>
        <v/>
      </c>
      <c r="C23" s="14" t="str">
        <f>IF(Onderwerpen!$B$4+1=A23,Onderwerpen!$A$5,IF(Onderwerpen!$B$4+Onderwerpen!$B$5+2=A23,Onderwerpen!$A$6,IF(SUM(Onderwerpen!$B$4:$B$6)+3=A23,Onderwerpen!$A$7,IF(SUM(Onderwerpen!$B$4:$B$7)+4=A23,Onderwerpen!$A$8,IFERROR((IF(A23&lt;Onderwerpen!$D$4,A23,IF(AND(A23&gt;Onderwerpen!$D$4,A23&lt;Onderwerpen!$D$5),A23-1,IF(AND(A23&gt;Onderwerpen!$D$5,A23&lt;Onderwerpen!$D$6),A23-2,IF(AND(A23&gt;Onderwerpen!$D$6,A23&lt;Onderwerpen!$D$7),A23-3,IF(A23&gt;Onderwerpen!$D$7,A23-4,"X")))))),"")))))</f>
        <v/>
      </c>
      <c r="D23" s="31"/>
      <c r="E23" s="10"/>
      <c r="F23" s="10"/>
      <c r="G23" s="10"/>
      <c r="H23" s="13"/>
      <c r="I23" s="11"/>
      <c r="J23" s="10"/>
      <c r="K23" s="10"/>
      <c r="L23" s="10"/>
      <c r="M23" s="13"/>
      <c r="N23" s="11"/>
      <c r="O23" s="10"/>
      <c r="P23" s="10"/>
      <c r="Q23" s="10"/>
      <c r="R23" s="13"/>
      <c r="S23" s="11"/>
      <c r="T23" s="10"/>
      <c r="U23" s="10"/>
      <c r="V23" s="10"/>
      <c r="W23" s="13"/>
      <c r="X23" s="11"/>
      <c r="Y23" s="10"/>
      <c r="Z23" s="10"/>
      <c r="AA23" s="10"/>
      <c r="AB23" s="13"/>
      <c r="AC23" s="11"/>
      <c r="AD23" s="10"/>
      <c r="AE23" s="10"/>
      <c r="AF23" s="10"/>
      <c r="AG23" s="13"/>
      <c r="AH23" s="11"/>
      <c r="AI23" s="10"/>
      <c r="AJ23" s="10"/>
      <c r="AK23" s="10"/>
      <c r="AL23" s="13"/>
      <c r="AM23" s="11"/>
      <c r="AN23" s="10"/>
      <c r="AO23" s="10"/>
      <c r="AP23" s="10"/>
      <c r="AQ23" s="13"/>
      <c r="AR23" s="11"/>
    </row>
    <row r="24" spans="1:44" x14ac:dyDescent="0.3">
      <c r="A24" t="str">
        <f>IFERROR(IF(A23=Onderwerpen!$C$8+4,"",A23+1),"")</f>
        <v/>
      </c>
      <c r="B24" t="str">
        <f>IF(C24&lt;=Onderwerpen!$C$4,Onderwerpen!$A$4,IF(C24&lt;=Onderwerpen!$C$5,Onderwerpen!$A$5,IF(C24&lt;=Onderwerpen!$C$6,Onderwerpen!$A$6,IF(C24&lt;=Onderwerpen!$C$7,Onderwerpen!$A$7,IF(C24&lt;=Onderwerpen!$C$8,Onderwerpen!$A$8,"")))))</f>
        <v/>
      </c>
      <c r="C24" s="14" t="str">
        <f>IF(Onderwerpen!$B$4+1=A24,Onderwerpen!$A$5,IF(Onderwerpen!$B$4+Onderwerpen!$B$5+2=A24,Onderwerpen!$A$6,IF(SUM(Onderwerpen!$B$4:$B$6)+3=A24,Onderwerpen!$A$7,IF(SUM(Onderwerpen!$B$4:$B$7)+4=A24,Onderwerpen!$A$8,IFERROR((IF(A24&lt;Onderwerpen!$D$4,A24,IF(AND(A24&gt;Onderwerpen!$D$4,A24&lt;Onderwerpen!$D$5),A24-1,IF(AND(A24&gt;Onderwerpen!$D$5,A24&lt;Onderwerpen!$D$6),A24-2,IF(AND(A24&gt;Onderwerpen!$D$6,A24&lt;Onderwerpen!$D$7),A24-3,IF(A24&gt;Onderwerpen!$D$7,A24-4,"X")))))),"")))))</f>
        <v/>
      </c>
      <c r="D24" s="31"/>
      <c r="E24" s="10"/>
      <c r="F24" s="10"/>
      <c r="G24" s="10"/>
      <c r="H24" s="13"/>
      <c r="I24" s="11"/>
      <c r="J24" s="10"/>
      <c r="K24" s="10"/>
      <c r="L24" s="10"/>
      <c r="M24" s="13"/>
      <c r="N24" s="11"/>
      <c r="O24" s="10"/>
      <c r="P24" s="10"/>
      <c r="Q24" s="10"/>
      <c r="R24" s="13"/>
      <c r="S24" s="11"/>
      <c r="T24" s="10"/>
      <c r="U24" s="10"/>
      <c r="V24" s="10"/>
      <c r="W24" s="13"/>
      <c r="X24" s="11"/>
      <c r="Y24" s="10"/>
      <c r="Z24" s="10"/>
      <c r="AA24" s="10"/>
      <c r="AB24" s="13"/>
      <c r="AC24" s="11"/>
      <c r="AD24" s="10"/>
      <c r="AE24" s="10"/>
      <c r="AF24" s="10"/>
      <c r="AG24" s="13"/>
      <c r="AH24" s="11"/>
      <c r="AI24" s="10"/>
      <c r="AJ24" s="10"/>
      <c r="AK24" s="10"/>
      <c r="AL24" s="13"/>
      <c r="AM24" s="11"/>
      <c r="AN24" s="10"/>
      <c r="AO24" s="10"/>
      <c r="AP24" s="10"/>
      <c r="AQ24" s="13"/>
      <c r="AR24" s="11"/>
    </row>
    <row r="25" spans="1:44" x14ac:dyDescent="0.3">
      <c r="A25" t="str">
        <f>IFERROR(IF(A24=Onderwerpen!$C$8+4,"",A24+1),"")</f>
        <v/>
      </c>
      <c r="B25" t="str">
        <f>IF(C25&lt;=Onderwerpen!$C$4,Onderwerpen!$A$4,IF(C25&lt;=Onderwerpen!$C$5,Onderwerpen!$A$5,IF(C25&lt;=Onderwerpen!$C$6,Onderwerpen!$A$6,IF(C25&lt;=Onderwerpen!$C$7,Onderwerpen!$A$7,IF(C25&lt;=Onderwerpen!$C$8,Onderwerpen!$A$8,"")))))</f>
        <v/>
      </c>
      <c r="C25" s="14" t="str">
        <f>IF(Onderwerpen!$B$4+1=A25,Onderwerpen!$A$5,IF(Onderwerpen!$B$4+Onderwerpen!$B$5+2=A25,Onderwerpen!$A$6,IF(SUM(Onderwerpen!$B$4:$B$6)+3=A25,Onderwerpen!$A$7,IF(SUM(Onderwerpen!$B$4:$B$7)+4=A25,Onderwerpen!$A$8,IFERROR((IF(A25&lt;Onderwerpen!$D$4,A25,IF(AND(A25&gt;Onderwerpen!$D$4,A25&lt;Onderwerpen!$D$5),A25-1,IF(AND(A25&gt;Onderwerpen!$D$5,A25&lt;Onderwerpen!$D$6),A25-2,IF(AND(A25&gt;Onderwerpen!$D$6,A25&lt;Onderwerpen!$D$7),A25-3,IF(A25&gt;Onderwerpen!$D$7,A25-4,"X")))))),"")))))</f>
        <v/>
      </c>
      <c r="D25" s="31"/>
      <c r="E25" s="10"/>
      <c r="F25" s="10"/>
      <c r="G25" s="10"/>
      <c r="H25" s="13"/>
      <c r="I25" s="11"/>
      <c r="J25" s="10"/>
      <c r="K25" s="10"/>
      <c r="L25" s="10"/>
      <c r="M25" s="13"/>
      <c r="N25" s="11"/>
      <c r="O25" s="10"/>
      <c r="P25" s="10"/>
      <c r="Q25" s="10"/>
      <c r="R25" s="13"/>
      <c r="S25" s="11"/>
      <c r="T25" s="10"/>
      <c r="U25" s="10"/>
      <c r="V25" s="10"/>
      <c r="W25" s="13"/>
      <c r="X25" s="11"/>
      <c r="Y25" s="10"/>
      <c r="Z25" s="10"/>
      <c r="AA25" s="10"/>
      <c r="AB25" s="13"/>
      <c r="AC25" s="11"/>
      <c r="AD25" s="10"/>
      <c r="AE25" s="10"/>
      <c r="AF25" s="10"/>
      <c r="AG25" s="13"/>
      <c r="AH25" s="11"/>
      <c r="AI25" s="10"/>
      <c r="AJ25" s="10"/>
      <c r="AK25" s="10"/>
      <c r="AL25" s="13"/>
      <c r="AM25" s="11"/>
      <c r="AN25" s="10"/>
      <c r="AO25" s="10"/>
      <c r="AP25" s="10"/>
      <c r="AQ25" s="13"/>
      <c r="AR25" s="11"/>
    </row>
    <row r="26" spans="1:44" x14ac:dyDescent="0.3">
      <c r="A26" t="str">
        <f>IFERROR(IF(A25=Onderwerpen!$C$8+4,"",A25+1),"")</f>
        <v/>
      </c>
      <c r="B26" t="str">
        <f>IF(C26&lt;=Onderwerpen!$C$4,Onderwerpen!$A$4,IF(C26&lt;=Onderwerpen!$C$5,Onderwerpen!$A$5,IF(C26&lt;=Onderwerpen!$C$6,Onderwerpen!$A$6,IF(C26&lt;=Onderwerpen!$C$7,Onderwerpen!$A$7,IF(C26&lt;=Onderwerpen!$C$8,Onderwerpen!$A$8,"")))))</f>
        <v/>
      </c>
      <c r="C26" s="14" t="str">
        <f>IF(Onderwerpen!$B$4+1=A26,Onderwerpen!$A$5,IF(Onderwerpen!$B$4+Onderwerpen!$B$5+2=A26,Onderwerpen!$A$6,IF(SUM(Onderwerpen!$B$4:$B$6)+3=A26,Onderwerpen!$A$7,IF(SUM(Onderwerpen!$B$4:$B$7)+4=A26,Onderwerpen!$A$8,IFERROR((IF(A26&lt;Onderwerpen!$D$4,A26,IF(AND(A26&gt;Onderwerpen!$D$4,A26&lt;Onderwerpen!$D$5),A26-1,IF(AND(A26&gt;Onderwerpen!$D$5,A26&lt;Onderwerpen!$D$6),A26-2,IF(AND(A26&gt;Onderwerpen!$D$6,A26&lt;Onderwerpen!$D$7),A26-3,IF(A26&gt;Onderwerpen!$D$7,A26-4,"X")))))),"")))))</f>
        <v/>
      </c>
      <c r="D26" s="31"/>
      <c r="E26" s="10"/>
      <c r="F26" s="10"/>
      <c r="G26" s="10"/>
      <c r="H26" s="13"/>
      <c r="I26" s="11"/>
      <c r="J26" s="10"/>
      <c r="K26" s="10"/>
      <c r="L26" s="10"/>
      <c r="M26" s="13"/>
      <c r="N26" s="11"/>
      <c r="O26" s="10"/>
      <c r="P26" s="10"/>
      <c r="Q26" s="10"/>
      <c r="R26" s="13"/>
      <c r="S26" s="11"/>
      <c r="T26" s="10"/>
      <c r="U26" s="10"/>
      <c r="V26" s="10"/>
      <c r="W26" s="13"/>
      <c r="X26" s="11"/>
      <c r="Y26" s="10"/>
      <c r="Z26" s="10"/>
      <c r="AA26" s="10"/>
      <c r="AB26" s="13"/>
      <c r="AC26" s="11"/>
      <c r="AD26" s="10"/>
      <c r="AE26" s="10"/>
      <c r="AF26" s="10"/>
      <c r="AG26" s="13"/>
      <c r="AH26" s="11"/>
      <c r="AI26" s="10"/>
      <c r="AJ26" s="10"/>
      <c r="AK26" s="10"/>
      <c r="AL26" s="13"/>
      <c r="AM26" s="11"/>
      <c r="AN26" s="10"/>
      <c r="AO26" s="10"/>
      <c r="AP26" s="10"/>
      <c r="AQ26" s="13"/>
      <c r="AR26" s="11"/>
    </row>
    <row r="27" spans="1:44" x14ac:dyDescent="0.3">
      <c r="A27" t="str">
        <f>IFERROR(IF(A26=Onderwerpen!$C$8+4,"",A26+1),"")</f>
        <v/>
      </c>
      <c r="B27" t="str">
        <f>IF(C27&lt;=Onderwerpen!$C$4,Onderwerpen!$A$4,IF(C27&lt;=Onderwerpen!$C$5,Onderwerpen!$A$5,IF(C27&lt;=Onderwerpen!$C$6,Onderwerpen!$A$6,IF(C27&lt;=Onderwerpen!$C$7,Onderwerpen!$A$7,IF(C27&lt;=Onderwerpen!$C$8,Onderwerpen!$A$8,"")))))</f>
        <v/>
      </c>
      <c r="C27" s="14" t="str">
        <f>IF(Onderwerpen!$B$4+1=A27,Onderwerpen!$A$5,IF(Onderwerpen!$B$4+Onderwerpen!$B$5+2=A27,Onderwerpen!$A$6,IF(SUM(Onderwerpen!$B$4:$B$6)+3=A27,Onderwerpen!$A$7,IF(SUM(Onderwerpen!$B$4:$B$7)+4=A27,Onderwerpen!$A$8,IFERROR((IF(A27&lt;Onderwerpen!$D$4,A27,IF(AND(A27&gt;Onderwerpen!$D$4,A27&lt;Onderwerpen!$D$5),A27-1,IF(AND(A27&gt;Onderwerpen!$D$5,A27&lt;Onderwerpen!$D$6),A27-2,IF(AND(A27&gt;Onderwerpen!$D$6,A27&lt;Onderwerpen!$D$7),A27-3,IF(A27&gt;Onderwerpen!$D$7,A27-4,"X")))))),"")))))</f>
        <v/>
      </c>
      <c r="D27" s="31"/>
      <c r="E27" s="10"/>
      <c r="F27" s="10"/>
      <c r="G27" s="10"/>
      <c r="H27" s="13"/>
      <c r="I27" s="11"/>
      <c r="J27" s="10"/>
      <c r="K27" s="10"/>
      <c r="L27" s="10"/>
      <c r="M27" s="13"/>
      <c r="N27" s="11"/>
      <c r="O27" s="10"/>
      <c r="P27" s="10"/>
      <c r="Q27" s="10"/>
      <c r="R27" s="13"/>
      <c r="S27" s="11"/>
      <c r="T27" s="10"/>
      <c r="U27" s="10"/>
      <c r="V27" s="10"/>
      <c r="W27" s="13"/>
      <c r="X27" s="11"/>
      <c r="Y27" s="10"/>
      <c r="Z27" s="10"/>
      <c r="AA27" s="10"/>
      <c r="AB27" s="13"/>
      <c r="AC27" s="11"/>
      <c r="AD27" s="10"/>
      <c r="AE27" s="10"/>
      <c r="AF27" s="10"/>
      <c r="AG27" s="13"/>
      <c r="AH27" s="11"/>
      <c r="AI27" s="10"/>
      <c r="AJ27" s="10"/>
      <c r="AK27" s="10"/>
      <c r="AL27" s="13"/>
      <c r="AM27" s="11"/>
      <c r="AN27" s="10"/>
      <c r="AO27" s="10"/>
      <c r="AP27" s="10"/>
      <c r="AQ27" s="13"/>
      <c r="AR27" s="11"/>
    </row>
    <row r="28" spans="1:44" x14ac:dyDescent="0.3">
      <c r="A28" t="str">
        <f>IFERROR(IF(A27=Onderwerpen!$C$8+4,"",A27+1),"")</f>
        <v/>
      </c>
      <c r="B28" t="str">
        <f>IF(C28&lt;=Onderwerpen!$C$4,Onderwerpen!$A$4,IF(C28&lt;=Onderwerpen!$C$5,Onderwerpen!$A$5,IF(C28&lt;=Onderwerpen!$C$6,Onderwerpen!$A$6,IF(C28&lt;=Onderwerpen!$C$7,Onderwerpen!$A$7,IF(C28&lt;=Onderwerpen!$C$8,Onderwerpen!$A$8,"")))))</f>
        <v/>
      </c>
      <c r="C28" s="14" t="str">
        <f>IF(Onderwerpen!$B$4+1=A28,Onderwerpen!$A$5,IF(Onderwerpen!$B$4+Onderwerpen!$B$5+2=A28,Onderwerpen!$A$6,IF(SUM(Onderwerpen!$B$4:$B$6)+3=A28,Onderwerpen!$A$7,IF(SUM(Onderwerpen!$B$4:$B$7)+4=A28,Onderwerpen!$A$8,IFERROR((IF(A28&lt;Onderwerpen!$D$4,A28,IF(AND(A28&gt;Onderwerpen!$D$4,A28&lt;Onderwerpen!$D$5),A28-1,IF(AND(A28&gt;Onderwerpen!$D$5,A28&lt;Onderwerpen!$D$6),A28-2,IF(AND(A28&gt;Onderwerpen!$D$6,A28&lt;Onderwerpen!$D$7),A28-3,IF(A28&gt;Onderwerpen!$D$7,A28-4,"X")))))),"")))))</f>
        <v/>
      </c>
      <c r="D28" s="31"/>
      <c r="E28" s="10"/>
      <c r="F28" s="10"/>
      <c r="G28" s="10"/>
      <c r="H28" s="13"/>
      <c r="I28" s="11"/>
      <c r="J28" s="10"/>
      <c r="K28" s="10"/>
      <c r="L28" s="10"/>
      <c r="M28" s="13"/>
      <c r="N28" s="11"/>
      <c r="O28" s="10"/>
      <c r="P28" s="10"/>
      <c r="Q28" s="10"/>
      <c r="R28" s="13"/>
      <c r="S28" s="11"/>
      <c r="T28" s="10"/>
      <c r="U28" s="10"/>
      <c r="V28" s="10"/>
      <c r="W28" s="13"/>
      <c r="X28" s="11"/>
      <c r="Y28" s="10"/>
      <c r="Z28" s="10"/>
      <c r="AA28" s="10"/>
      <c r="AB28" s="13"/>
      <c r="AC28" s="11"/>
      <c r="AD28" s="10"/>
      <c r="AE28" s="10"/>
      <c r="AF28" s="10"/>
      <c r="AG28" s="13"/>
      <c r="AH28" s="11"/>
      <c r="AI28" s="10"/>
      <c r="AJ28" s="10"/>
      <c r="AK28" s="10"/>
      <c r="AL28" s="13"/>
      <c r="AM28" s="11"/>
      <c r="AN28" s="10"/>
      <c r="AO28" s="10"/>
      <c r="AP28" s="10"/>
      <c r="AQ28" s="13"/>
      <c r="AR28" s="11"/>
    </row>
    <row r="29" spans="1:44" x14ac:dyDescent="0.3">
      <c r="A29" t="str">
        <f>IFERROR(IF(A28=Onderwerpen!$C$8+4,"",A28+1),"")</f>
        <v/>
      </c>
      <c r="B29" t="str">
        <f>IF(C29&lt;=Onderwerpen!$C$4,Onderwerpen!$A$4,IF(C29&lt;=Onderwerpen!$C$5,Onderwerpen!$A$5,IF(C29&lt;=Onderwerpen!$C$6,Onderwerpen!$A$6,IF(C29&lt;=Onderwerpen!$C$7,Onderwerpen!$A$7,IF(C29&lt;=Onderwerpen!$C$8,Onderwerpen!$A$8,"")))))</f>
        <v/>
      </c>
      <c r="C29" s="14" t="str">
        <f>IF(Onderwerpen!$B$4+1=A29,Onderwerpen!$A$5,IF(Onderwerpen!$B$4+Onderwerpen!$B$5+2=A29,Onderwerpen!$A$6,IF(SUM(Onderwerpen!$B$4:$B$6)+3=A29,Onderwerpen!$A$7,IF(SUM(Onderwerpen!$B$4:$B$7)+4=A29,Onderwerpen!$A$8,IFERROR((IF(A29&lt;Onderwerpen!$D$4,A29,IF(AND(A29&gt;Onderwerpen!$D$4,A29&lt;Onderwerpen!$D$5),A29-1,IF(AND(A29&gt;Onderwerpen!$D$5,A29&lt;Onderwerpen!$D$6),A29-2,IF(AND(A29&gt;Onderwerpen!$D$6,A29&lt;Onderwerpen!$D$7),A29-3,IF(A29&gt;Onderwerpen!$D$7,A29-4,"X")))))),"")))))</f>
        <v/>
      </c>
      <c r="D29" s="31"/>
      <c r="E29" s="10"/>
      <c r="F29" s="10"/>
      <c r="G29" s="10"/>
      <c r="H29" s="13"/>
      <c r="I29" s="11"/>
      <c r="J29" s="10"/>
      <c r="K29" s="10"/>
      <c r="L29" s="10"/>
      <c r="M29" s="13"/>
      <c r="N29" s="11"/>
      <c r="O29" s="10"/>
      <c r="P29" s="10"/>
      <c r="Q29" s="10"/>
      <c r="R29" s="13"/>
      <c r="S29" s="11"/>
      <c r="T29" s="10"/>
      <c r="U29" s="10"/>
      <c r="V29" s="10"/>
      <c r="W29" s="13"/>
      <c r="X29" s="11"/>
      <c r="Y29" s="10"/>
      <c r="Z29" s="10"/>
      <c r="AA29" s="10"/>
      <c r="AB29" s="13"/>
      <c r="AC29" s="11"/>
      <c r="AD29" s="10"/>
      <c r="AE29" s="10"/>
      <c r="AF29" s="10"/>
      <c r="AG29" s="13"/>
      <c r="AH29" s="11"/>
      <c r="AI29" s="10"/>
      <c r="AJ29" s="10"/>
      <c r="AK29" s="10"/>
      <c r="AL29" s="13"/>
      <c r="AM29" s="11"/>
      <c r="AN29" s="10"/>
      <c r="AO29" s="10"/>
      <c r="AP29" s="10"/>
      <c r="AQ29" s="13"/>
      <c r="AR29" s="11"/>
    </row>
    <row r="30" spans="1:44" x14ac:dyDescent="0.3">
      <c r="A30" t="str">
        <f>IFERROR(IF(A29=Onderwerpen!$C$8+4,"",A29+1),"")</f>
        <v/>
      </c>
      <c r="B30" t="str">
        <f>IF(C30&lt;=Onderwerpen!$C$4,Onderwerpen!$A$4,IF(C30&lt;=Onderwerpen!$C$5,Onderwerpen!$A$5,IF(C30&lt;=Onderwerpen!$C$6,Onderwerpen!$A$6,IF(C30&lt;=Onderwerpen!$C$7,Onderwerpen!$A$7,IF(C30&lt;=Onderwerpen!$C$8,Onderwerpen!$A$8,"")))))</f>
        <v/>
      </c>
      <c r="C30" s="14" t="str">
        <f>IF(Onderwerpen!$B$4+1=A30,Onderwerpen!$A$5,IF(Onderwerpen!$B$4+Onderwerpen!$B$5+2=A30,Onderwerpen!$A$6,IF(SUM(Onderwerpen!$B$4:$B$6)+3=A30,Onderwerpen!$A$7,IF(SUM(Onderwerpen!$B$4:$B$7)+4=A30,Onderwerpen!$A$8,IFERROR((IF(A30&lt;Onderwerpen!$D$4,A30,IF(AND(A30&gt;Onderwerpen!$D$4,A30&lt;Onderwerpen!$D$5),A30-1,IF(AND(A30&gt;Onderwerpen!$D$5,A30&lt;Onderwerpen!$D$6),A30-2,IF(AND(A30&gt;Onderwerpen!$D$6,A30&lt;Onderwerpen!$D$7),A30-3,IF(A30&gt;Onderwerpen!$D$7,A30-4,"X")))))),"")))))</f>
        <v/>
      </c>
      <c r="D30" s="31"/>
      <c r="E30" s="10"/>
      <c r="F30" s="10"/>
      <c r="G30" s="10"/>
      <c r="H30" s="13"/>
      <c r="I30" s="11"/>
      <c r="J30" s="10"/>
      <c r="K30" s="10"/>
      <c r="L30" s="10"/>
      <c r="M30" s="13"/>
      <c r="N30" s="11"/>
      <c r="O30" s="10"/>
      <c r="P30" s="10"/>
      <c r="Q30" s="10"/>
      <c r="R30" s="13"/>
      <c r="S30" s="11"/>
      <c r="T30" s="10"/>
      <c r="U30" s="10"/>
      <c r="V30" s="10"/>
      <c r="W30" s="13"/>
      <c r="X30" s="11"/>
      <c r="Y30" s="10"/>
      <c r="Z30" s="10"/>
      <c r="AA30" s="10"/>
      <c r="AB30" s="13"/>
      <c r="AC30" s="11"/>
      <c r="AD30" s="10"/>
      <c r="AE30" s="10"/>
      <c r="AF30" s="10"/>
      <c r="AG30" s="13"/>
      <c r="AH30" s="11"/>
      <c r="AI30" s="10"/>
      <c r="AJ30" s="10"/>
      <c r="AK30" s="10"/>
      <c r="AL30" s="13"/>
      <c r="AM30" s="11"/>
      <c r="AN30" s="10"/>
      <c r="AO30" s="10"/>
      <c r="AP30" s="10"/>
      <c r="AQ30" s="13"/>
      <c r="AR30" s="11"/>
    </row>
    <row r="31" spans="1:44" x14ac:dyDescent="0.3">
      <c r="A31" t="str">
        <f>IFERROR(IF(A30=Onderwerpen!$C$8+4,"",A30+1),"")</f>
        <v/>
      </c>
      <c r="B31" t="str">
        <f>IF(C31&lt;=Onderwerpen!$C$4,Onderwerpen!$A$4,IF(C31&lt;=Onderwerpen!$C$5,Onderwerpen!$A$5,IF(C31&lt;=Onderwerpen!$C$6,Onderwerpen!$A$6,IF(C31&lt;=Onderwerpen!$C$7,Onderwerpen!$A$7,IF(C31&lt;=Onderwerpen!$C$8,Onderwerpen!$A$8,"")))))</f>
        <v/>
      </c>
      <c r="C31" s="14" t="str">
        <f>IF(Onderwerpen!$B$4+1=A31,Onderwerpen!$A$5,IF(Onderwerpen!$B$4+Onderwerpen!$B$5+2=A31,Onderwerpen!$A$6,IF(SUM(Onderwerpen!$B$4:$B$6)+3=A31,Onderwerpen!$A$7,IF(SUM(Onderwerpen!$B$4:$B$7)+4=A31,Onderwerpen!$A$8,IFERROR((IF(A31&lt;Onderwerpen!$D$4,A31,IF(AND(A31&gt;Onderwerpen!$D$4,A31&lt;Onderwerpen!$D$5),A31-1,IF(AND(A31&gt;Onderwerpen!$D$5,A31&lt;Onderwerpen!$D$6),A31-2,IF(AND(A31&gt;Onderwerpen!$D$6,A31&lt;Onderwerpen!$D$7),A31-3,IF(A31&gt;Onderwerpen!$D$7,A31-4,"X")))))),"")))))</f>
        <v/>
      </c>
      <c r="D31" s="31"/>
      <c r="E31" s="10"/>
      <c r="F31" s="10"/>
      <c r="G31" s="10"/>
      <c r="H31" s="13"/>
      <c r="I31" s="11"/>
      <c r="J31" s="10"/>
      <c r="K31" s="10"/>
      <c r="L31" s="10"/>
      <c r="M31" s="13"/>
      <c r="N31" s="11"/>
      <c r="O31" s="10"/>
      <c r="P31" s="10"/>
      <c r="Q31" s="10"/>
      <c r="R31" s="13"/>
      <c r="S31" s="11"/>
      <c r="T31" s="10"/>
      <c r="U31" s="10"/>
      <c r="V31" s="10"/>
      <c r="W31" s="13"/>
      <c r="X31" s="11"/>
      <c r="Y31" s="10"/>
      <c r="Z31" s="10"/>
      <c r="AA31" s="10"/>
      <c r="AB31" s="13"/>
      <c r="AC31" s="11"/>
      <c r="AD31" s="10"/>
      <c r="AE31" s="10"/>
      <c r="AF31" s="10"/>
      <c r="AG31" s="13"/>
      <c r="AH31" s="11"/>
      <c r="AI31" s="10"/>
      <c r="AJ31" s="10"/>
      <c r="AK31" s="10"/>
      <c r="AL31" s="13"/>
      <c r="AM31" s="11"/>
      <c r="AN31" s="10"/>
      <c r="AO31" s="10"/>
      <c r="AP31" s="10"/>
      <c r="AQ31" s="13"/>
      <c r="AR31" s="11"/>
    </row>
    <row r="32" spans="1:44" x14ac:dyDescent="0.3">
      <c r="A32" t="str">
        <f>IFERROR(IF(A31=Onderwerpen!$C$8+4,"",A31+1),"")</f>
        <v/>
      </c>
      <c r="B32" t="str">
        <f>IF(C32&lt;=Onderwerpen!$C$4,Onderwerpen!$A$4,IF(C32&lt;=Onderwerpen!$C$5,Onderwerpen!$A$5,IF(C32&lt;=Onderwerpen!$C$6,Onderwerpen!$A$6,IF(C32&lt;=Onderwerpen!$C$7,Onderwerpen!$A$7,IF(C32&lt;=Onderwerpen!$C$8,Onderwerpen!$A$8,"")))))</f>
        <v/>
      </c>
      <c r="C32" s="14" t="str">
        <f>IF(Onderwerpen!$B$4+1=A32,Onderwerpen!$A$5,IF(Onderwerpen!$B$4+Onderwerpen!$B$5+2=A32,Onderwerpen!$A$6,IF(SUM(Onderwerpen!$B$4:$B$6)+3=A32,Onderwerpen!$A$7,IF(SUM(Onderwerpen!$B$4:$B$7)+4=A32,Onderwerpen!$A$8,IFERROR((IF(A32&lt;Onderwerpen!$D$4,A32,IF(AND(A32&gt;Onderwerpen!$D$4,A32&lt;Onderwerpen!$D$5),A32-1,IF(AND(A32&gt;Onderwerpen!$D$5,A32&lt;Onderwerpen!$D$6),A32-2,IF(AND(A32&gt;Onderwerpen!$D$6,A32&lt;Onderwerpen!$D$7),A32-3,IF(A32&gt;Onderwerpen!$D$7,A32-4,"X")))))),"")))))</f>
        <v/>
      </c>
      <c r="D32" s="31"/>
      <c r="E32" s="10"/>
      <c r="F32" s="10"/>
      <c r="G32" s="10"/>
      <c r="H32" s="13"/>
      <c r="I32" s="11"/>
      <c r="J32" s="10"/>
      <c r="K32" s="10"/>
      <c r="L32" s="10"/>
      <c r="M32" s="13"/>
      <c r="N32" s="11"/>
      <c r="O32" s="10"/>
      <c r="P32" s="10"/>
      <c r="Q32" s="10"/>
      <c r="R32" s="13"/>
      <c r="S32" s="11"/>
      <c r="T32" s="10"/>
      <c r="U32" s="10"/>
      <c r="V32" s="10"/>
      <c r="W32" s="13"/>
      <c r="X32" s="11"/>
      <c r="Y32" s="10"/>
      <c r="Z32" s="10"/>
      <c r="AA32" s="10"/>
      <c r="AB32" s="13"/>
      <c r="AC32" s="11"/>
      <c r="AD32" s="10"/>
      <c r="AE32" s="10"/>
      <c r="AF32" s="10"/>
      <c r="AG32" s="13"/>
      <c r="AH32" s="11"/>
      <c r="AI32" s="10"/>
      <c r="AJ32" s="10"/>
      <c r="AK32" s="10"/>
      <c r="AL32" s="13"/>
      <c r="AM32" s="11"/>
      <c r="AN32" s="10"/>
      <c r="AO32" s="10"/>
      <c r="AP32" s="10"/>
      <c r="AQ32" s="13"/>
      <c r="AR32" s="11"/>
    </row>
    <row r="33" spans="1:44" x14ac:dyDescent="0.3">
      <c r="A33" t="str">
        <f>IFERROR(IF(A32=Onderwerpen!$C$8+4,"",A32+1),"")</f>
        <v/>
      </c>
      <c r="B33" t="str">
        <f>IF(C33&lt;=Onderwerpen!$C$4,Onderwerpen!$A$4,IF(C33&lt;=Onderwerpen!$C$5,Onderwerpen!$A$5,IF(C33&lt;=Onderwerpen!$C$6,Onderwerpen!$A$6,IF(C33&lt;=Onderwerpen!$C$7,Onderwerpen!$A$7,IF(C33&lt;=Onderwerpen!$C$8,Onderwerpen!$A$8,"")))))</f>
        <v/>
      </c>
      <c r="C33" s="14" t="str">
        <f>IF(Onderwerpen!$B$4+1=A33,Onderwerpen!$A$5,IF(Onderwerpen!$B$4+Onderwerpen!$B$5+2=A33,Onderwerpen!$A$6,IF(SUM(Onderwerpen!$B$4:$B$6)+3=A33,Onderwerpen!$A$7,IF(SUM(Onderwerpen!$B$4:$B$7)+4=A33,Onderwerpen!$A$8,IFERROR((IF(A33&lt;Onderwerpen!$D$4,A33,IF(AND(A33&gt;Onderwerpen!$D$4,A33&lt;Onderwerpen!$D$5),A33-1,IF(AND(A33&gt;Onderwerpen!$D$5,A33&lt;Onderwerpen!$D$6),A33-2,IF(AND(A33&gt;Onderwerpen!$D$6,A33&lt;Onderwerpen!$D$7),A33-3,IF(A33&gt;Onderwerpen!$D$7,A33-4,"X")))))),"")))))</f>
        <v/>
      </c>
      <c r="D33" s="31"/>
      <c r="E33" s="10"/>
      <c r="F33" s="10"/>
      <c r="G33" s="10"/>
      <c r="H33" s="13"/>
      <c r="I33" s="11"/>
      <c r="J33" s="10"/>
      <c r="K33" s="10"/>
      <c r="L33" s="10"/>
      <c r="M33" s="13"/>
      <c r="N33" s="11"/>
      <c r="O33" s="10"/>
      <c r="P33" s="10"/>
      <c r="Q33" s="10"/>
      <c r="R33" s="13"/>
      <c r="S33" s="11"/>
      <c r="T33" s="10"/>
      <c r="U33" s="10"/>
      <c r="V33" s="10"/>
      <c r="W33" s="13"/>
      <c r="X33" s="11"/>
      <c r="Y33" s="10"/>
      <c r="Z33" s="10"/>
      <c r="AA33" s="10"/>
      <c r="AB33" s="13"/>
      <c r="AC33" s="11"/>
      <c r="AD33" s="10"/>
      <c r="AE33" s="10"/>
      <c r="AF33" s="10"/>
      <c r="AG33" s="13"/>
      <c r="AH33" s="11"/>
      <c r="AI33" s="10"/>
      <c r="AJ33" s="10"/>
      <c r="AK33" s="10"/>
      <c r="AL33" s="13"/>
      <c r="AM33" s="11"/>
      <c r="AN33" s="10"/>
      <c r="AO33" s="10"/>
      <c r="AP33" s="10"/>
      <c r="AQ33" s="13"/>
      <c r="AR33" s="11"/>
    </row>
    <row r="34" spans="1:44" x14ac:dyDescent="0.3">
      <c r="A34" t="str">
        <f>IFERROR(IF(A33=Onderwerpen!$C$8+4,"",A33+1),"")</f>
        <v/>
      </c>
      <c r="B34" t="str">
        <f>IF(C34&lt;=Onderwerpen!$C$4,Onderwerpen!$A$4,IF(C34&lt;=Onderwerpen!$C$5,Onderwerpen!$A$5,IF(C34&lt;=Onderwerpen!$C$6,Onderwerpen!$A$6,IF(C34&lt;=Onderwerpen!$C$7,Onderwerpen!$A$7,IF(C34&lt;=Onderwerpen!$C$8,Onderwerpen!$A$8,"")))))</f>
        <v/>
      </c>
      <c r="C34" s="14" t="str">
        <f>IF(Onderwerpen!$B$4+1=A34,Onderwerpen!$A$5,IF(Onderwerpen!$B$4+Onderwerpen!$B$5+2=A34,Onderwerpen!$A$6,IF(SUM(Onderwerpen!$B$4:$B$6)+3=A34,Onderwerpen!$A$7,IF(SUM(Onderwerpen!$B$4:$B$7)+4=A34,Onderwerpen!$A$8,IFERROR((IF(A34&lt;Onderwerpen!$D$4,A34,IF(AND(A34&gt;Onderwerpen!$D$4,A34&lt;Onderwerpen!$D$5),A34-1,IF(AND(A34&gt;Onderwerpen!$D$5,A34&lt;Onderwerpen!$D$6),A34-2,IF(AND(A34&gt;Onderwerpen!$D$6,A34&lt;Onderwerpen!$D$7),A34-3,IF(A34&gt;Onderwerpen!$D$7,A34-4,"X")))))),"")))))</f>
        <v/>
      </c>
      <c r="D34" s="31"/>
      <c r="E34" s="10"/>
      <c r="F34" s="10"/>
      <c r="G34" s="10"/>
      <c r="H34" s="13"/>
      <c r="I34" s="11"/>
      <c r="J34" s="10"/>
      <c r="K34" s="10"/>
      <c r="L34" s="10"/>
      <c r="M34" s="13"/>
      <c r="N34" s="11"/>
      <c r="O34" s="10"/>
      <c r="P34" s="10"/>
      <c r="Q34" s="10"/>
      <c r="R34" s="13"/>
      <c r="S34" s="11"/>
      <c r="T34" s="10"/>
      <c r="U34" s="10"/>
      <c r="V34" s="10"/>
      <c r="W34" s="13"/>
      <c r="X34" s="11"/>
      <c r="Y34" s="10"/>
      <c r="Z34" s="10"/>
      <c r="AA34" s="10"/>
      <c r="AB34" s="13"/>
      <c r="AC34" s="11"/>
      <c r="AD34" s="10"/>
      <c r="AE34" s="10"/>
      <c r="AF34" s="10"/>
      <c r="AG34" s="13"/>
      <c r="AH34" s="11"/>
      <c r="AI34" s="10"/>
      <c r="AJ34" s="10"/>
      <c r="AK34" s="10"/>
      <c r="AL34" s="13"/>
      <c r="AM34" s="11"/>
      <c r="AN34" s="10"/>
      <c r="AO34" s="10"/>
      <c r="AP34" s="10"/>
      <c r="AQ34" s="13"/>
      <c r="AR34" s="11"/>
    </row>
    <row r="35" spans="1:44" x14ac:dyDescent="0.3">
      <c r="A35" t="str">
        <f>IFERROR(IF(A34=Onderwerpen!$C$8+4,"",A34+1),"")</f>
        <v/>
      </c>
      <c r="B35" t="str">
        <f>IF(C35&lt;=Onderwerpen!$C$4,Onderwerpen!$A$4,IF(C35&lt;=Onderwerpen!$C$5,Onderwerpen!$A$5,IF(C35&lt;=Onderwerpen!$C$6,Onderwerpen!$A$6,IF(C35&lt;=Onderwerpen!$C$7,Onderwerpen!$A$7,IF(C35&lt;=Onderwerpen!$C$8,Onderwerpen!$A$8,"")))))</f>
        <v/>
      </c>
      <c r="C35" s="14" t="str">
        <f>IF(Onderwerpen!$B$4+1=A35,Onderwerpen!$A$5,IF(Onderwerpen!$B$4+Onderwerpen!$B$5+2=A35,Onderwerpen!$A$6,IF(SUM(Onderwerpen!$B$4:$B$6)+3=A35,Onderwerpen!$A$7,IF(SUM(Onderwerpen!$B$4:$B$7)+4=A35,Onderwerpen!$A$8,IFERROR((IF(A35&lt;Onderwerpen!$D$4,A35,IF(AND(A35&gt;Onderwerpen!$D$4,A35&lt;Onderwerpen!$D$5),A35-1,IF(AND(A35&gt;Onderwerpen!$D$5,A35&lt;Onderwerpen!$D$6),A35-2,IF(AND(A35&gt;Onderwerpen!$D$6,A35&lt;Onderwerpen!$D$7),A35-3,IF(A35&gt;Onderwerpen!$D$7,A35-4,"X")))))),"")))))</f>
        <v/>
      </c>
      <c r="D35" s="31"/>
      <c r="E35" s="10"/>
      <c r="F35" s="10"/>
      <c r="G35" s="10"/>
      <c r="H35" s="13"/>
      <c r="I35" s="11"/>
      <c r="J35" s="10"/>
      <c r="K35" s="10"/>
      <c r="L35" s="10"/>
      <c r="M35" s="13"/>
      <c r="N35" s="11"/>
      <c r="O35" s="10"/>
      <c r="P35" s="10"/>
      <c r="Q35" s="10"/>
      <c r="R35" s="13"/>
      <c r="S35" s="11"/>
      <c r="T35" s="10"/>
      <c r="U35" s="10"/>
      <c r="V35" s="10"/>
      <c r="W35" s="13"/>
      <c r="X35" s="11"/>
      <c r="Y35" s="10"/>
      <c r="Z35" s="10"/>
      <c r="AA35" s="10"/>
      <c r="AB35" s="13"/>
      <c r="AC35" s="11"/>
      <c r="AD35" s="10"/>
      <c r="AE35" s="10"/>
      <c r="AF35" s="10"/>
      <c r="AG35" s="13"/>
      <c r="AH35" s="11"/>
      <c r="AI35" s="10"/>
      <c r="AJ35" s="10"/>
      <c r="AK35" s="10"/>
      <c r="AL35" s="13"/>
      <c r="AM35" s="11"/>
      <c r="AN35" s="10"/>
      <c r="AO35" s="10"/>
      <c r="AP35" s="10"/>
      <c r="AQ35" s="13"/>
      <c r="AR35" s="11"/>
    </row>
    <row r="36" spans="1:44" x14ac:dyDescent="0.3">
      <c r="A36" t="str">
        <f>IFERROR(IF(A35=Onderwerpen!$C$8+4,"",A35+1),"")</f>
        <v/>
      </c>
      <c r="B36" t="str">
        <f>IF(C36&lt;=Onderwerpen!$C$4,Onderwerpen!$A$4,IF(C36&lt;=Onderwerpen!$C$5,Onderwerpen!$A$5,IF(C36&lt;=Onderwerpen!$C$6,Onderwerpen!$A$6,IF(C36&lt;=Onderwerpen!$C$7,Onderwerpen!$A$7,IF(C36&lt;=Onderwerpen!$C$8,Onderwerpen!$A$8,"")))))</f>
        <v/>
      </c>
      <c r="C36" s="14" t="str">
        <f>IF(Onderwerpen!$B$4+1=A36,Onderwerpen!$A$5,IF(Onderwerpen!$B$4+Onderwerpen!$B$5+2=A36,Onderwerpen!$A$6,IF(SUM(Onderwerpen!$B$4:$B$6)+3=A36,Onderwerpen!$A$7,IF(SUM(Onderwerpen!$B$4:$B$7)+4=A36,Onderwerpen!$A$8,IFERROR((IF(A36&lt;Onderwerpen!$D$4,A36,IF(AND(A36&gt;Onderwerpen!$D$4,A36&lt;Onderwerpen!$D$5),A36-1,IF(AND(A36&gt;Onderwerpen!$D$5,A36&lt;Onderwerpen!$D$6),A36-2,IF(AND(A36&gt;Onderwerpen!$D$6,A36&lt;Onderwerpen!$D$7),A36-3,IF(A36&gt;Onderwerpen!$D$7,A36-4,"X")))))),"")))))</f>
        <v/>
      </c>
      <c r="D36" s="31"/>
      <c r="E36" s="10"/>
      <c r="F36" s="10"/>
      <c r="G36" s="10"/>
      <c r="H36" s="13"/>
      <c r="I36" s="11"/>
      <c r="J36" s="10"/>
      <c r="K36" s="10"/>
      <c r="L36" s="10"/>
      <c r="M36" s="13"/>
      <c r="N36" s="11"/>
      <c r="O36" s="10"/>
      <c r="P36" s="10"/>
      <c r="Q36" s="10"/>
      <c r="R36" s="13"/>
      <c r="S36" s="11"/>
      <c r="T36" s="10"/>
      <c r="U36" s="10"/>
      <c r="V36" s="10"/>
      <c r="W36" s="13"/>
      <c r="X36" s="11"/>
      <c r="Y36" s="10"/>
      <c r="Z36" s="10"/>
      <c r="AA36" s="10"/>
      <c r="AB36" s="13"/>
      <c r="AC36" s="11"/>
      <c r="AD36" s="10"/>
      <c r="AE36" s="10"/>
      <c r="AF36" s="10"/>
      <c r="AG36" s="13"/>
      <c r="AH36" s="11"/>
      <c r="AI36" s="10"/>
      <c r="AJ36" s="10"/>
      <c r="AK36" s="10"/>
      <c r="AL36" s="13"/>
      <c r="AM36" s="11"/>
      <c r="AN36" s="10"/>
      <c r="AO36" s="10"/>
      <c r="AP36" s="10"/>
      <c r="AQ36" s="13"/>
      <c r="AR36" s="11"/>
    </row>
    <row r="37" spans="1:44" x14ac:dyDescent="0.3">
      <c r="A37" t="str">
        <f>IFERROR(IF(A36=Onderwerpen!$C$8+4,"",A36+1),"")</f>
        <v/>
      </c>
      <c r="B37" t="str">
        <f>IF(C37&lt;=Onderwerpen!$C$4,Onderwerpen!$A$4,IF(C37&lt;=Onderwerpen!$C$5,Onderwerpen!$A$5,IF(C37&lt;=Onderwerpen!$C$6,Onderwerpen!$A$6,IF(C37&lt;=Onderwerpen!$C$7,Onderwerpen!$A$7,IF(C37&lt;=Onderwerpen!$C$8,Onderwerpen!$A$8,"")))))</f>
        <v/>
      </c>
      <c r="C37" s="14" t="str">
        <f>IF(Onderwerpen!$B$4+1=A37,Onderwerpen!$A$5,IF(Onderwerpen!$B$4+Onderwerpen!$B$5+2=A37,Onderwerpen!$A$6,IF(SUM(Onderwerpen!$B$4:$B$6)+3=A37,Onderwerpen!$A$7,IF(SUM(Onderwerpen!$B$4:$B$7)+4=A37,Onderwerpen!$A$8,IFERROR((IF(A37&lt;Onderwerpen!$D$4,A37,IF(AND(A37&gt;Onderwerpen!$D$4,A37&lt;Onderwerpen!$D$5),A37-1,IF(AND(A37&gt;Onderwerpen!$D$5,A37&lt;Onderwerpen!$D$6),A37-2,IF(AND(A37&gt;Onderwerpen!$D$6,A37&lt;Onderwerpen!$D$7),A37-3,IF(A37&gt;Onderwerpen!$D$7,A37-4,"X")))))),"")))))</f>
        <v/>
      </c>
      <c r="D37" s="31"/>
      <c r="E37" s="10"/>
      <c r="F37" s="10"/>
      <c r="G37" s="10"/>
      <c r="H37" s="13"/>
      <c r="I37" s="11"/>
      <c r="J37" s="10"/>
      <c r="K37" s="10"/>
      <c r="L37" s="10"/>
      <c r="M37" s="13"/>
      <c r="N37" s="11"/>
      <c r="O37" s="10"/>
      <c r="P37" s="10"/>
      <c r="Q37" s="10"/>
      <c r="R37" s="13"/>
      <c r="S37" s="11"/>
      <c r="T37" s="10"/>
      <c r="U37" s="10"/>
      <c r="V37" s="10"/>
      <c r="W37" s="13"/>
      <c r="X37" s="11"/>
      <c r="Y37" s="10"/>
      <c r="Z37" s="10"/>
      <c r="AA37" s="10"/>
      <c r="AB37" s="13"/>
      <c r="AC37" s="11"/>
      <c r="AD37" s="10"/>
      <c r="AE37" s="10"/>
      <c r="AF37" s="10"/>
      <c r="AG37" s="13"/>
      <c r="AH37" s="11"/>
      <c r="AI37" s="10"/>
      <c r="AJ37" s="10"/>
      <c r="AK37" s="10"/>
      <c r="AL37" s="13"/>
      <c r="AM37" s="11"/>
      <c r="AN37" s="10"/>
      <c r="AO37" s="10"/>
      <c r="AP37" s="10"/>
      <c r="AQ37" s="13"/>
      <c r="AR37" s="11"/>
    </row>
    <row r="38" spans="1:44" x14ac:dyDescent="0.3">
      <c r="A38" t="str">
        <f>IFERROR(IF(A37=Onderwerpen!$C$8+4,"",A37+1),"")</f>
        <v/>
      </c>
      <c r="B38" t="str">
        <f>IF(C38&lt;=Onderwerpen!$C$4,Onderwerpen!$A$4,IF(C38&lt;=Onderwerpen!$C$5,Onderwerpen!$A$5,IF(C38&lt;=Onderwerpen!$C$6,Onderwerpen!$A$6,IF(C38&lt;=Onderwerpen!$C$7,Onderwerpen!$A$7,IF(C38&lt;=Onderwerpen!$C$8,Onderwerpen!$A$8,"")))))</f>
        <v/>
      </c>
      <c r="C38" s="14" t="str">
        <f>IF(Onderwerpen!$B$4+1=A38,Onderwerpen!$A$5,IF(Onderwerpen!$B$4+Onderwerpen!$B$5+2=A38,Onderwerpen!$A$6,IF(SUM(Onderwerpen!$B$4:$B$6)+3=A38,Onderwerpen!$A$7,IF(SUM(Onderwerpen!$B$4:$B$7)+4=A38,Onderwerpen!$A$8,IFERROR((IF(A38&lt;Onderwerpen!$D$4,A38,IF(AND(A38&gt;Onderwerpen!$D$4,A38&lt;Onderwerpen!$D$5),A38-1,IF(AND(A38&gt;Onderwerpen!$D$5,A38&lt;Onderwerpen!$D$6),A38-2,IF(AND(A38&gt;Onderwerpen!$D$6,A38&lt;Onderwerpen!$D$7),A38-3,IF(A38&gt;Onderwerpen!$D$7,A38-4,"X")))))),"")))))</f>
        <v/>
      </c>
      <c r="D38" s="31"/>
      <c r="E38" s="10"/>
      <c r="F38" s="10"/>
      <c r="G38" s="10"/>
      <c r="H38" s="13"/>
      <c r="I38" s="11"/>
      <c r="J38" s="10"/>
      <c r="K38" s="10"/>
      <c r="L38" s="10"/>
      <c r="M38" s="13"/>
      <c r="N38" s="11"/>
      <c r="O38" s="10"/>
      <c r="P38" s="10"/>
      <c r="Q38" s="10"/>
      <c r="R38" s="13"/>
      <c r="S38" s="11"/>
      <c r="T38" s="10"/>
      <c r="U38" s="10"/>
      <c r="V38" s="10"/>
      <c r="W38" s="13"/>
      <c r="X38" s="11"/>
      <c r="Y38" s="10"/>
      <c r="Z38" s="10"/>
      <c r="AA38" s="10"/>
      <c r="AB38" s="13"/>
      <c r="AC38" s="11"/>
      <c r="AD38" s="10"/>
      <c r="AE38" s="10"/>
      <c r="AF38" s="10"/>
      <c r="AG38" s="13"/>
      <c r="AH38" s="11"/>
      <c r="AI38" s="10"/>
      <c r="AJ38" s="10"/>
      <c r="AK38" s="10"/>
      <c r="AL38" s="13"/>
      <c r="AM38" s="11"/>
      <c r="AN38" s="10"/>
      <c r="AO38" s="10"/>
      <c r="AP38" s="10"/>
      <c r="AQ38" s="13"/>
      <c r="AR38" s="11"/>
    </row>
    <row r="39" spans="1:44" x14ac:dyDescent="0.3">
      <c r="A39" t="str">
        <f>IFERROR(IF(A38=Onderwerpen!$C$8+4,"",A38+1),"")</f>
        <v/>
      </c>
      <c r="B39" t="str">
        <f>IF(C39&lt;=Onderwerpen!$C$4,Onderwerpen!$A$4,IF(C39&lt;=Onderwerpen!$C$5,Onderwerpen!$A$5,IF(C39&lt;=Onderwerpen!$C$6,Onderwerpen!$A$6,IF(C39&lt;=Onderwerpen!$C$7,Onderwerpen!$A$7,IF(C39&lt;=Onderwerpen!$C$8,Onderwerpen!$A$8,"")))))</f>
        <v/>
      </c>
      <c r="C39" s="14" t="str">
        <f>IF(Onderwerpen!$B$4+1=A39,Onderwerpen!$A$5,IF(Onderwerpen!$B$4+Onderwerpen!$B$5+2=A39,Onderwerpen!$A$6,IF(SUM(Onderwerpen!$B$4:$B$6)+3=A39,Onderwerpen!$A$7,IF(SUM(Onderwerpen!$B$4:$B$7)+4=A39,Onderwerpen!$A$8,IFERROR((IF(A39&lt;Onderwerpen!$D$4,A39,IF(AND(A39&gt;Onderwerpen!$D$4,A39&lt;Onderwerpen!$D$5),A39-1,IF(AND(A39&gt;Onderwerpen!$D$5,A39&lt;Onderwerpen!$D$6),A39-2,IF(AND(A39&gt;Onderwerpen!$D$6,A39&lt;Onderwerpen!$D$7),A39-3,IF(A39&gt;Onderwerpen!$D$7,A39-4,"X")))))),"")))))</f>
        <v/>
      </c>
      <c r="D39" s="31"/>
      <c r="E39" s="10"/>
      <c r="F39" s="10"/>
      <c r="G39" s="10"/>
      <c r="H39" s="13"/>
      <c r="I39" s="11"/>
      <c r="J39" s="10"/>
      <c r="K39" s="10"/>
      <c r="L39" s="10"/>
      <c r="M39" s="13"/>
      <c r="N39" s="11"/>
      <c r="O39" s="10"/>
      <c r="P39" s="10"/>
      <c r="Q39" s="10"/>
      <c r="R39" s="13"/>
      <c r="S39" s="11"/>
      <c r="T39" s="10"/>
      <c r="U39" s="10"/>
      <c r="V39" s="10"/>
      <c r="W39" s="13"/>
      <c r="X39" s="11"/>
      <c r="Y39" s="10"/>
      <c r="Z39" s="10"/>
      <c r="AA39" s="10"/>
      <c r="AB39" s="13"/>
      <c r="AC39" s="11"/>
      <c r="AD39" s="10"/>
      <c r="AE39" s="10"/>
      <c r="AF39" s="10"/>
      <c r="AG39" s="13"/>
      <c r="AH39" s="11"/>
      <c r="AI39" s="10"/>
      <c r="AJ39" s="10"/>
      <c r="AK39" s="10"/>
      <c r="AL39" s="13"/>
      <c r="AM39" s="11"/>
      <c r="AN39" s="10"/>
      <c r="AO39" s="10"/>
      <c r="AP39" s="10"/>
      <c r="AQ39" s="13"/>
      <c r="AR39" s="11"/>
    </row>
    <row r="40" spans="1:44" x14ac:dyDescent="0.3">
      <c r="A40" t="str">
        <f>IFERROR(IF(A39=Onderwerpen!$C$8+4,"",A39+1),"")</f>
        <v/>
      </c>
      <c r="B40" t="str">
        <f>IF(C40&lt;=Onderwerpen!$C$4,Onderwerpen!$A$4,IF(C40&lt;=Onderwerpen!$C$5,Onderwerpen!$A$5,IF(C40&lt;=Onderwerpen!$C$6,Onderwerpen!$A$6,IF(C40&lt;=Onderwerpen!$C$7,Onderwerpen!$A$7,IF(C40&lt;=Onderwerpen!$C$8,Onderwerpen!$A$8,"")))))</f>
        <v/>
      </c>
      <c r="C40" s="14" t="str">
        <f>IF(Onderwerpen!$B$4+1=A40,Onderwerpen!$A$5,IF(Onderwerpen!$B$4+Onderwerpen!$B$5+2=A40,Onderwerpen!$A$6,IF(SUM(Onderwerpen!$B$4:$B$6)+3=A40,Onderwerpen!$A$7,IF(SUM(Onderwerpen!$B$4:$B$7)+4=A40,Onderwerpen!$A$8,IFERROR((IF(A40&lt;Onderwerpen!$D$4,A40,IF(AND(A40&gt;Onderwerpen!$D$4,A40&lt;Onderwerpen!$D$5),A40-1,IF(AND(A40&gt;Onderwerpen!$D$5,A40&lt;Onderwerpen!$D$6),A40-2,IF(AND(A40&gt;Onderwerpen!$D$6,A40&lt;Onderwerpen!$D$7),A40-3,IF(A40&gt;Onderwerpen!$D$7,A40-4,"X")))))),"")))))</f>
        <v/>
      </c>
      <c r="D40" s="31"/>
      <c r="E40" s="10"/>
      <c r="F40" s="10"/>
      <c r="G40" s="10"/>
      <c r="H40" s="13"/>
      <c r="I40" s="11"/>
      <c r="J40" s="10"/>
      <c r="K40" s="10"/>
      <c r="L40" s="10"/>
      <c r="M40" s="13"/>
      <c r="N40" s="11"/>
      <c r="O40" s="10"/>
      <c r="P40" s="10"/>
      <c r="Q40" s="10"/>
      <c r="R40" s="13"/>
      <c r="S40" s="11"/>
      <c r="T40" s="10"/>
      <c r="U40" s="10"/>
      <c r="V40" s="10"/>
      <c r="W40" s="13"/>
      <c r="X40" s="11"/>
      <c r="Y40" s="10"/>
      <c r="Z40" s="10"/>
      <c r="AA40" s="10"/>
      <c r="AB40" s="13"/>
      <c r="AC40" s="11"/>
      <c r="AD40" s="10"/>
      <c r="AE40" s="10"/>
      <c r="AF40" s="10"/>
      <c r="AG40" s="13"/>
      <c r="AH40" s="11"/>
      <c r="AI40" s="10"/>
      <c r="AJ40" s="10"/>
      <c r="AK40" s="10"/>
      <c r="AL40" s="13"/>
      <c r="AM40" s="11"/>
      <c r="AN40" s="10"/>
      <c r="AO40" s="10"/>
      <c r="AP40" s="10"/>
      <c r="AQ40" s="13"/>
      <c r="AR40" s="11"/>
    </row>
    <row r="41" spans="1:44" x14ac:dyDescent="0.3">
      <c r="A41" t="str">
        <f>IFERROR(IF(A40=Onderwerpen!$C$8+4,"",A40+1),"")</f>
        <v/>
      </c>
      <c r="B41" t="str">
        <f>IF(C41&lt;=Onderwerpen!$C$4,Onderwerpen!$A$4,IF(C41&lt;=Onderwerpen!$C$5,Onderwerpen!$A$5,IF(C41&lt;=Onderwerpen!$C$6,Onderwerpen!$A$6,IF(C41&lt;=Onderwerpen!$C$7,Onderwerpen!$A$7,IF(C41&lt;=Onderwerpen!$C$8,Onderwerpen!$A$8,"")))))</f>
        <v/>
      </c>
      <c r="C41" s="14" t="str">
        <f>IF(Onderwerpen!$B$4+1=A41,Onderwerpen!$A$5,IF(Onderwerpen!$B$4+Onderwerpen!$B$5+2=A41,Onderwerpen!$A$6,IF(SUM(Onderwerpen!$B$4:$B$6)+3=A41,Onderwerpen!$A$7,IF(SUM(Onderwerpen!$B$4:$B$7)+4=A41,Onderwerpen!$A$8,IFERROR((IF(A41&lt;Onderwerpen!$D$4,A41,IF(AND(A41&gt;Onderwerpen!$D$4,A41&lt;Onderwerpen!$D$5),A41-1,IF(AND(A41&gt;Onderwerpen!$D$5,A41&lt;Onderwerpen!$D$6),A41-2,IF(AND(A41&gt;Onderwerpen!$D$6,A41&lt;Onderwerpen!$D$7),A41-3,IF(A41&gt;Onderwerpen!$D$7,A41-4,"X")))))),"")))))</f>
        <v/>
      </c>
      <c r="D41" s="31"/>
      <c r="E41" s="10"/>
      <c r="F41" s="10"/>
      <c r="G41" s="10"/>
      <c r="H41" s="13"/>
      <c r="I41" s="11"/>
      <c r="J41" s="10"/>
      <c r="K41" s="10"/>
      <c r="L41" s="10"/>
      <c r="M41" s="13"/>
      <c r="N41" s="11"/>
      <c r="O41" s="10"/>
      <c r="P41" s="10"/>
      <c r="Q41" s="10"/>
      <c r="R41" s="13"/>
      <c r="S41" s="11"/>
      <c r="T41" s="10"/>
      <c r="U41" s="10"/>
      <c r="V41" s="10"/>
      <c r="W41" s="13"/>
      <c r="X41" s="11"/>
      <c r="Y41" s="10"/>
      <c r="Z41" s="10"/>
      <c r="AA41" s="10"/>
      <c r="AB41" s="13"/>
      <c r="AC41" s="11"/>
      <c r="AD41" s="10"/>
      <c r="AE41" s="10"/>
      <c r="AF41" s="10"/>
      <c r="AG41" s="13"/>
      <c r="AH41" s="11"/>
      <c r="AI41" s="10"/>
      <c r="AJ41" s="10"/>
      <c r="AK41" s="10"/>
      <c r="AL41" s="13"/>
      <c r="AM41" s="11"/>
      <c r="AN41" s="10"/>
      <c r="AO41" s="10"/>
      <c r="AP41" s="10"/>
      <c r="AQ41" s="13"/>
      <c r="AR41" s="11"/>
    </row>
    <row r="42" spans="1:44" x14ac:dyDescent="0.3">
      <c r="A42" t="str">
        <f>IFERROR(IF(A41=Onderwerpen!$C$8+4,"",A41+1),"")</f>
        <v/>
      </c>
      <c r="B42" t="str">
        <f>IF(C42&lt;=Onderwerpen!$C$4,Onderwerpen!$A$4,IF(C42&lt;=Onderwerpen!$C$5,Onderwerpen!$A$5,IF(C42&lt;=Onderwerpen!$C$6,Onderwerpen!$A$6,IF(C42&lt;=Onderwerpen!$C$7,Onderwerpen!$A$7,IF(C42&lt;=Onderwerpen!$C$8,Onderwerpen!$A$8,"")))))</f>
        <v/>
      </c>
      <c r="C42" s="14" t="str">
        <f>IF(Onderwerpen!$B$4+1=A42,Onderwerpen!$A$5,IF(Onderwerpen!$B$4+Onderwerpen!$B$5+2=A42,Onderwerpen!$A$6,IF(SUM(Onderwerpen!$B$4:$B$6)+3=A42,Onderwerpen!$A$7,IF(SUM(Onderwerpen!$B$4:$B$7)+4=A42,Onderwerpen!$A$8,IFERROR((IF(A42&lt;Onderwerpen!$D$4,A42,IF(AND(A42&gt;Onderwerpen!$D$4,A42&lt;Onderwerpen!$D$5),A42-1,IF(AND(A42&gt;Onderwerpen!$D$5,A42&lt;Onderwerpen!$D$6),A42-2,IF(AND(A42&gt;Onderwerpen!$D$6,A42&lt;Onderwerpen!$D$7),A42-3,IF(A42&gt;Onderwerpen!$D$7,A42-4,"X")))))),"")))))</f>
        <v/>
      </c>
      <c r="D42" s="31"/>
      <c r="E42" s="10"/>
      <c r="F42" s="10"/>
      <c r="G42" s="10"/>
      <c r="H42" s="13"/>
      <c r="I42" s="11"/>
      <c r="J42" s="10"/>
      <c r="K42" s="10"/>
      <c r="L42" s="10"/>
      <c r="M42" s="13"/>
      <c r="N42" s="11"/>
      <c r="O42" s="10"/>
      <c r="P42" s="10"/>
      <c r="Q42" s="10"/>
      <c r="R42" s="13"/>
      <c r="S42" s="11"/>
      <c r="T42" s="10"/>
      <c r="U42" s="10"/>
      <c r="V42" s="10"/>
      <c r="W42" s="13"/>
      <c r="X42" s="11"/>
      <c r="Y42" s="10"/>
      <c r="Z42" s="10"/>
      <c r="AA42" s="10"/>
      <c r="AB42" s="13"/>
      <c r="AC42" s="11"/>
      <c r="AD42" s="10"/>
      <c r="AE42" s="10"/>
      <c r="AF42" s="10"/>
      <c r="AG42" s="13"/>
      <c r="AH42" s="11"/>
      <c r="AI42" s="10"/>
      <c r="AJ42" s="10"/>
      <c r="AK42" s="10"/>
      <c r="AL42" s="13"/>
      <c r="AM42" s="11"/>
      <c r="AN42" s="10"/>
      <c r="AO42" s="10"/>
      <c r="AP42" s="10"/>
      <c r="AQ42" s="13"/>
      <c r="AR42" s="11"/>
    </row>
    <row r="43" spans="1:44" x14ac:dyDescent="0.3">
      <c r="A43" t="str">
        <f>IFERROR(IF(A42=Onderwerpen!$C$8+4,"",A42+1),"")</f>
        <v/>
      </c>
      <c r="B43" t="str">
        <f>IF(C43&lt;=Onderwerpen!$C$4,Onderwerpen!$A$4,IF(C43&lt;=Onderwerpen!$C$5,Onderwerpen!$A$5,IF(C43&lt;=Onderwerpen!$C$6,Onderwerpen!$A$6,IF(C43&lt;=Onderwerpen!$C$7,Onderwerpen!$A$7,IF(C43&lt;=Onderwerpen!$C$8,Onderwerpen!$A$8,"")))))</f>
        <v/>
      </c>
      <c r="C43" s="14" t="str">
        <f>IF(Onderwerpen!$B$4+1=A43,Onderwerpen!$A$5,IF(Onderwerpen!$B$4+Onderwerpen!$B$5+2=A43,Onderwerpen!$A$6,IF(SUM(Onderwerpen!$B$4:$B$6)+3=A43,Onderwerpen!$A$7,IF(SUM(Onderwerpen!$B$4:$B$7)+4=A43,Onderwerpen!$A$8,IFERROR((IF(A43&lt;Onderwerpen!$D$4,A43,IF(AND(A43&gt;Onderwerpen!$D$4,A43&lt;Onderwerpen!$D$5),A43-1,IF(AND(A43&gt;Onderwerpen!$D$5,A43&lt;Onderwerpen!$D$6),A43-2,IF(AND(A43&gt;Onderwerpen!$D$6,A43&lt;Onderwerpen!$D$7),A43-3,IF(A43&gt;Onderwerpen!$D$7,A43-4,"X")))))),"")))))</f>
        <v/>
      </c>
      <c r="D43" s="31"/>
      <c r="E43" s="10"/>
      <c r="F43" s="10"/>
      <c r="G43" s="10"/>
      <c r="H43" s="13"/>
      <c r="I43" s="11"/>
      <c r="J43" s="10"/>
      <c r="K43" s="10"/>
      <c r="L43" s="10"/>
      <c r="M43" s="13"/>
      <c r="N43" s="11"/>
      <c r="O43" s="10"/>
      <c r="P43" s="10"/>
      <c r="Q43" s="10"/>
      <c r="R43" s="13"/>
      <c r="S43" s="11"/>
      <c r="T43" s="10"/>
      <c r="U43" s="10"/>
      <c r="V43" s="10"/>
      <c r="W43" s="13"/>
      <c r="X43" s="11"/>
      <c r="Y43" s="10"/>
      <c r="Z43" s="10"/>
      <c r="AA43" s="10"/>
      <c r="AB43" s="13"/>
      <c r="AC43" s="11"/>
      <c r="AD43" s="10"/>
      <c r="AE43" s="10"/>
      <c r="AF43" s="10"/>
      <c r="AG43" s="13"/>
      <c r="AH43" s="11"/>
      <c r="AI43" s="10"/>
      <c r="AJ43" s="10"/>
      <c r="AK43" s="10"/>
      <c r="AL43" s="13"/>
      <c r="AM43" s="11"/>
      <c r="AN43" s="10"/>
      <c r="AO43" s="10"/>
      <c r="AP43" s="10"/>
      <c r="AQ43" s="13"/>
      <c r="AR43" s="11"/>
    </row>
    <row r="44" spans="1:44" x14ac:dyDescent="0.3">
      <c r="A44" t="str">
        <f>IFERROR(IF(A43=Onderwerpen!$C$8+4,"",A43+1),"")</f>
        <v/>
      </c>
      <c r="B44" t="str">
        <f>IF(C44&lt;=Onderwerpen!$C$4,Onderwerpen!$A$4,IF(C44&lt;=Onderwerpen!$C$5,Onderwerpen!$A$5,IF(C44&lt;=Onderwerpen!$C$6,Onderwerpen!$A$6,IF(C44&lt;=Onderwerpen!$C$7,Onderwerpen!$A$7,IF(C44&lt;=Onderwerpen!$C$8,Onderwerpen!$A$8,"")))))</f>
        <v/>
      </c>
      <c r="C44" s="14" t="str">
        <f>IF(Onderwerpen!$B$4+1=A44,Onderwerpen!$A$5,IF(Onderwerpen!$B$4+Onderwerpen!$B$5+2=A44,Onderwerpen!$A$6,IF(SUM(Onderwerpen!$B$4:$B$6)+3=A44,Onderwerpen!$A$7,IF(SUM(Onderwerpen!$B$4:$B$7)+4=A44,Onderwerpen!$A$8,IFERROR((IF(A44&lt;Onderwerpen!$D$4,A44,IF(AND(A44&gt;Onderwerpen!$D$4,A44&lt;Onderwerpen!$D$5),A44-1,IF(AND(A44&gt;Onderwerpen!$D$5,A44&lt;Onderwerpen!$D$6),A44-2,IF(AND(A44&gt;Onderwerpen!$D$6,A44&lt;Onderwerpen!$D$7),A44-3,IF(A44&gt;Onderwerpen!$D$7,A44-4,"X")))))),"")))))</f>
        <v/>
      </c>
      <c r="D44" s="31"/>
      <c r="E44" s="10"/>
      <c r="F44" s="10"/>
      <c r="G44" s="10"/>
      <c r="H44" s="13"/>
      <c r="I44" s="11"/>
      <c r="J44" s="10"/>
      <c r="K44" s="10"/>
      <c r="L44" s="10"/>
      <c r="M44" s="13"/>
      <c r="N44" s="11"/>
      <c r="O44" s="10"/>
      <c r="P44" s="10"/>
      <c r="Q44" s="10"/>
      <c r="R44" s="13"/>
      <c r="S44" s="11"/>
      <c r="T44" s="10"/>
      <c r="U44" s="10"/>
      <c r="V44" s="10"/>
      <c r="W44" s="13"/>
      <c r="X44" s="11"/>
      <c r="Y44" s="10"/>
      <c r="Z44" s="10"/>
      <c r="AA44" s="10"/>
      <c r="AB44" s="13"/>
      <c r="AC44" s="11"/>
      <c r="AD44" s="10"/>
      <c r="AE44" s="10"/>
      <c r="AF44" s="10"/>
      <c r="AG44" s="13"/>
      <c r="AH44" s="11"/>
      <c r="AI44" s="10"/>
      <c r="AJ44" s="10"/>
      <c r="AK44" s="10"/>
      <c r="AL44" s="13"/>
      <c r="AM44" s="11"/>
      <c r="AN44" s="10"/>
      <c r="AO44" s="10"/>
      <c r="AP44" s="10"/>
      <c r="AQ44" s="13"/>
      <c r="AR44" s="11"/>
    </row>
    <row r="45" spans="1:44" x14ac:dyDescent="0.3">
      <c r="A45" t="str">
        <f>IFERROR(IF(A44=Onderwerpen!$C$8+4,"",A44+1),"")</f>
        <v/>
      </c>
      <c r="B45" t="str">
        <f>IF(C45&lt;=Onderwerpen!$C$4,Onderwerpen!$A$4,IF(C45&lt;=Onderwerpen!$C$5,Onderwerpen!$A$5,IF(C45&lt;=Onderwerpen!$C$6,Onderwerpen!$A$6,IF(C45&lt;=Onderwerpen!$C$7,Onderwerpen!$A$7,IF(C45&lt;=Onderwerpen!$C$8,Onderwerpen!$A$8,"")))))</f>
        <v/>
      </c>
      <c r="C45" s="14" t="str">
        <f>IF(Onderwerpen!$B$4+1=A45,Onderwerpen!$A$5,IF(Onderwerpen!$B$4+Onderwerpen!$B$5+2=A45,Onderwerpen!$A$6,IF(SUM(Onderwerpen!$B$4:$B$6)+3=A45,Onderwerpen!$A$7,IF(SUM(Onderwerpen!$B$4:$B$7)+4=A45,Onderwerpen!$A$8,IFERROR((IF(A45&lt;Onderwerpen!$D$4,A45,IF(AND(A45&gt;Onderwerpen!$D$4,A45&lt;Onderwerpen!$D$5),A45-1,IF(AND(A45&gt;Onderwerpen!$D$5,A45&lt;Onderwerpen!$D$6),A45-2,IF(AND(A45&gt;Onderwerpen!$D$6,A45&lt;Onderwerpen!$D$7),A45-3,IF(A45&gt;Onderwerpen!$D$7,A45-4,"X")))))),"")))))</f>
        <v/>
      </c>
      <c r="D45" s="31"/>
      <c r="E45" s="10"/>
      <c r="F45" s="10"/>
      <c r="G45" s="10"/>
      <c r="H45" s="13"/>
      <c r="I45" s="11"/>
      <c r="J45" s="10"/>
      <c r="K45" s="10"/>
      <c r="L45" s="10"/>
      <c r="M45" s="13"/>
      <c r="N45" s="11"/>
      <c r="O45" s="10"/>
      <c r="P45" s="10"/>
      <c r="Q45" s="10"/>
      <c r="R45" s="13"/>
      <c r="S45" s="11"/>
      <c r="T45" s="10"/>
      <c r="U45" s="10"/>
      <c r="V45" s="10"/>
      <c r="W45" s="13"/>
      <c r="X45" s="11"/>
      <c r="Y45" s="10"/>
      <c r="Z45" s="10"/>
      <c r="AA45" s="10"/>
      <c r="AB45" s="13"/>
      <c r="AC45" s="11"/>
      <c r="AD45" s="10"/>
      <c r="AE45" s="10"/>
      <c r="AF45" s="10"/>
      <c r="AG45" s="13"/>
      <c r="AH45" s="11"/>
      <c r="AI45" s="10"/>
      <c r="AJ45" s="10"/>
      <c r="AK45" s="10"/>
      <c r="AL45" s="13"/>
      <c r="AM45" s="11"/>
      <c r="AN45" s="10"/>
      <c r="AO45" s="10"/>
      <c r="AP45" s="10"/>
      <c r="AQ45" s="13"/>
      <c r="AR45" s="11"/>
    </row>
    <row r="46" spans="1:44" x14ac:dyDescent="0.3">
      <c r="A46" t="str">
        <f>IFERROR(IF(A45=Onderwerpen!$C$8+4,"",A45+1),"")</f>
        <v/>
      </c>
      <c r="B46" t="str">
        <f>IF(C46&lt;=Onderwerpen!$C$4,Onderwerpen!$A$4,IF(C46&lt;=Onderwerpen!$C$5,Onderwerpen!$A$5,IF(C46&lt;=Onderwerpen!$C$6,Onderwerpen!$A$6,IF(C46&lt;=Onderwerpen!$C$7,Onderwerpen!$A$7,IF(C46&lt;=Onderwerpen!$C$8,Onderwerpen!$A$8,"")))))</f>
        <v/>
      </c>
      <c r="C46" s="14" t="str">
        <f>IF(Onderwerpen!$B$4+1=A46,Onderwerpen!$A$5,IF(Onderwerpen!$B$4+Onderwerpen!$B$5+2=A46,Onderwerpen!$A$6,IF(SUM(Onderwerpen!$B$4:$B$6)+3=A46,Onderwerpen!$A$7,IF(SUM(Onderwerpen!$B$4:$B$7)+4=A46,Onderwerpen!$A$8,IFERROR((IF(A46&lt;Onderwerpen!$D$4,A46,IF(AND(A46&gt;Onderwerpen!$D$4,A46&lt;Onderwerpen!$D$5),A46-1,IF(AND(A46&gt;Onderwerpen!$D$5,A46&lt;Onderwerpen!$D$6),A46-2,IF(AND(A46&gt;Onderwerpen!$D$6,A46&lt;Onderwerpen!$D$7),A46-3,IF(A46&gt;Onderwerpen!$D$7,A46-4,"X")))))),"")))))</f>
        <v/>
      </c>
      <c r="D46" s="31"/>
      <c r="E46" s="10"/>
      <c r="F46" s="10"/>
      <c r="G46" s="10"/>
      <c r="H46" s="13"/>
      <c r="I46" s="11"/>
      <c r="J46" s="10"/>
      <c r="K46" s="10"/>
      <c r="L46" s="10"/>
      <c r="M46" s="13"/>
      <c r="N46" s="11"/>
      <c r="O46" s="10"/>
      <c r="P46" s="10"/>
      <c r="Q46" s="10"/>
      <c r="R46" s="13"/>
      <c r="S46" s="11"/>
      <c r="T46" s="10"/>
      <c r="U46" s="10"/>
      <c r="V46" s="10"/>
      <c r="W46" s="13"/>
      <c r="X46" s="11"/>
      <c r="Y46" s="10"/>
      <c r="Z46" s="10"/>
      <c r="AA46" s="10"/>
      <c r="AB46" s="13"/>
      <c r="AC46" s="11"/>
      <c r="AD46" s="10"/>
      <c r="AE46" s="10"/>
      <c r="AF46" s="10"/>
      <c r="AG46" s="13"/>
      <c r="AH46" s="11"/>
      <c r="AI46" s="10"/>
      <c r="AJ46" s="10"/>
      <c r="AK46" s="10"/>
      <c r="AL46" s="13"/>
      <c r="AM46" s="11"/>
      <c r="AN46" s="10"/>
      <c r="AO46" s="10"/>
      <c r="AP46" s="10"/>
      <c r="AQ46" s="13"/>
      <c r="AR46" s="11"/>
    </row>
    <row r="47" spans="1:44" x14ac:dyDescent="0.3">
      <c r="A47" t="str">
        <f>IFERROR(IF(A46=Onderwerpen!$C$8+4,"",A46+1),"")</f>
        <v/>
      </c>
      <c r="B47" t="str">
        <f>IF(C47&lt;=Onderwerpen!$C$4,Onderwerpen!$A$4,IF(C47&lt;=Onderwerpen!$C$5,Onderwerpen!$A$5,IF(C47&lt;=Onderwerpen!$C$6,Onderwerpen!$A$6,IF(C47&lt;=Onderwerpen!$C$7,Onderwerpen!$A$7,IF(C47&lt;=Onderwerpen!$C$8,Onderwerpen!$A$8,"")))))</f>
        <v/>
      </c>
      <c r="C47" s="14" t="str">
        <f>IF(Onderwerpen!$B$4+1=A47,Onderwerpen!$A$5,IF(Onderwerpen!$B$4+Onderwerpen!$B$5+2=A47,Onderwerpen!$A$6,IF(SUM(Onderwerpen!$B$4:$B$6)+3=A47,Onderwerpen!$A$7,IF(SUM(Onderwerpen!$B$4:$B$7)+4=A47,Onderwerpen!$A$8,IFERROR((IF(A47&lt;Onderwerpen!$D$4,A47,IF(AND(A47&gt;Onderwerpen!$D$4,A47&lt;Onderwerpen!$D$5),A47-1,IF(AND(A47&gt;Onderwerpen!$D$5,A47&lt;Onderwerpen!$D$6),A47-2,IF(AND(A47&gt;Onderwerpen!$D$6,A47&lt;Onderwerpen!$D$7),A47-3,IF(A47&gt;Onderwerpen!$D$7,A47-4,"X")))))),"")))))</f>
        <v/>
      </c>
      <c r="D47" s="31"/>
      <c r="E47" s="10"/>
      <c r="F47" s="10"/>
      <c r="G47" s="10"/>
      <c r="H47" s="13"/>
      <c r="I47" s="11"/>
      <c r="J47" s="10"/>
      <c r="K47" s="10"/>
      <c r="L47" s="10"/>
      <c r="M47" s="13"/>
      <c r="N47" s="11"/>
      <c r="O47" s="10"/>
      <c r="P47" s="10"/>
      <c r="Q47" s="10"/>
      <c r="R47" s="13"/>
      <c r="S47" s="11"/>
      <c r="T47" s="10"/>
      <c r="U47" s="10"/>
      <c r="V47" s="10"/>
      <c r="W47" s="13"/>
      <c r="X47" s="11"/>
      <c r="Y47" s="10"/>
      <c r="Z47" s="10"/>
      <c r="AA47" s="10"/>
      <c r="AB47" s="13"/>
      <c r="AC47" s="11"/>
      <c r="AD47" s="10"/>
      <c r="AE47" s="10"/>
      <c r="AF47" s="10"/>
      <c r="AG47" s="13"/>
      <c r="AH47" s="11"/>
      <c r="AI47" s="10"/>
      <c r="AJ47" s="10"/>
      <c r="AK47" s="10"/>
      <c r="AL47" s="13"/>
      <c r="AM47" s="11"/>
      <c r="AN47" s="10"/>
      <c r="AO47" s="10"/>
      <c r="AP47" s="10"/>
      <c r="AQ47" s="13"/>
      <c r="AR47" s="11"/>
    </row>
    <row r="48" spans="1:44" x14ac:dyDescent="0.3">
      <c r="A48" t="str">
        <f>IFERROR(IF(A47=Onderwerpen!$C$8+4,"",A47+1),"")</f>
        <v/>
      </c>
      <c r="B48" t="str">
        <f>IF(C48&lt;=Onderwerpen!$C$4,Onderwerpen!$A$4,IF(C48&lt;=Onderwerpen!$C$5,Onderwerpen!$A$5,IF(C48&lt;=Onderwerpen!$C$6,Onderwerpen!$A$6,IF(C48&lt;=Onderwerpen!$C$7,Onderwerpen!$A$7,IF(C48&lt;=Onderwerpen!$C$8,Onderwerpen!$A$8,"")))))</f>
        <v/>
      </c>
      <c r="C48" s="14" t="str">
        <f>IF(Onderwerpen!$B$4+1=A48,Onderwerpen!$A$5,IF(Onderwerpen!$B$4+Onderwerpen!$B$5+2=A48,Onderwerpen!$A$6,IF(SUM(Onderwerpen!$B$4:$B$6)+3=A48,Onderwerpen!$A$7,IF(SUM(Onderwerpen!$B$4:$B$7)+4=A48,Onderwerpen!$A$8,IFERROR((IF(A48&lt;Onderwerpen!$D$4,A48,IF(AND(A48&gt;Onderwerpen!$D$4,A48&lt;Onderwerpen!$D$5),A48-1,IF(AND(A48&gt;Onderwerpen!$D$5,A48&lt;Onderwerpen!$D$6),A48-2,IF(AND(A48&gt;Onderwerpen!$D$6,A48&lt;Onderwerpen!$D$7),A48-3,IF(A48&gt;Onderwerpen!$D$7,A48-4,"X")))))),"")))))</f>
        <v/>
      </c>
      <c r="D48" s="31"/>
      <c r="E48" s="10"/>
      <c r="F48" s="10"/>
      <c r="G48" s="10"/>
      <c r="H48" s="13"/>
      <c r="I48" s="11"/>
      <c r="J48" s="10"/>
      <c r="K48" s="10"/>
      <c r="L48" s="10"/>
      <c r="M48" s="13"/>
      <c r="N48" s="11"/>
      <c r="O48" s="10"/>
      <c r="P48" s="10"/>
      <c r="Q48" s="10"/>
      <c r="R48" s="13"/>
      <c r="S48" s="11"/>
      <c r="T48" s="10"/>
      <c r="U48" s="10"/>
      <c r="V48" s="10"/>
      <c r="W48" s="13"/>
      <c r="X48" s="11"/>
      <c r="Y48" s="10"/>
      <c r="Z48" s="10"/>
      <c r="AA48" s="10"/>
      <c r="AB48" s="13"/>
      <c r="AC48" s="11"/>
      <c r="AD48" s="10"/>
      <c r="AE48" s="10"/>
      <c r="AF48" s="10"/>
      <c r="AG48" s="13"/>
      <c r="AH48" s="11"/>
      <c r="AI48" s="10"/>
      <c r="AJ48" s="10"/>
      <c r="AK48" s="10"/>
      <c r="AL48" s="13"/>
      <c r="AM48" s="11"/>
      <c r="AN48" s="10"/>
      <c r="AO48" s="10"/>
      <c r="AP48" s="10"/>
      <c r="AQ48" s="13"/>
      <c r="AR48" s="11"/>
    </row>
    <row r="49" spans="1:44" x14ac:dyDescent="0.3">
      <c r="A49" t="str">
        <f>IFERROR(IF(A48=Onderwerpen!$C$8+4,"",A48+1),"")</f>
        <v/>
      </c>
      <c r="B49" t="str">
        <f>IF(C49&lt;=Onderwerpen!$C$4,Onderwerpen!$A$4,IF(C49&lt;=Onderwerpen!$C$5,Onderwerpen!$A$5,IF(C49&lt;=Onderwerpen!$C$6,Onderwerpen!$A$6,IF(C49&lt;=Onderwerpen!$C$7,Onderwerpen!$A$7,IF(C49&lt;=Onderwerpen!$C$8,Onderwerpen!$A$8,"")))))</f>
        <v/>
      </c>
      <c r="C49" s="14" t="str">
        <f>IF(Onderwerpen!$B$4+1=A49,Onderwerpen!$A$5,IF(Onderwerpen!$B$4+Onderwerpen!$B$5+2=A49,Onderwerpen!$A$6,IF(SUM(Onderwerpen!$B$4:$B$6)+3=A49,Onderwerpen!$A$7,IF(SUM(Onderwerpen!$B$4:$B$7)+4=A49,Onderwerpen!$A$8,IFERROR((IF(A49&lt;Onderwerpen!$D$4,A49,IF(AND(A49&gt;Onderwerpen!$D$4,A49&lt;Onderwerpen!$D$5),A49-1,IF(AND(A49&gt;Onderwerpen!$D$5,A49&lt;Onderwerpen!$D$6),A49-2,IF(AND(A49&gt;Onderwerpen!$D$6,A49&lt;Onderwerpen!$D$7),A49-3,IF(A49&gt;Onderwerpen!$D$7,A49-4,"X")))))),"")))))</f>
        <v/>
      </c>
      <c r="D49" s="31"/>
      <c r="E49" s="10"/>
      <c r="F49" s="10"/>
      <c r="G49" s="10"/>
      <c r="H49" s="13"/>
      <c r="I49" s="11"/>
      <c r="J49" s="10"/>
      <c r="K49" s="10"/>
      <c r="L49" s="10"/>
      <c r="M49" s="13"/>
      <c r="N49" s="11"/>
      <c r="O49" s="10"/>
      <c r="P49" s="10"/>
      <c r="Q49" s="10"/>
      <c r="R49" s="13"/>
      <c r="S49" s="11"/>
      <c r="T49" s="10"/>
      <c r="U49" s="10"/>
      <c r="V49" s="10"/>
      <c r="W49" s="13"/>
      <c r="X49" s="11"/>
      <c r="Y49" s="10"/>
      <c r="Z49" s="10"/>
      <c r="AA49" s="10"/>
      <c r="AB49" s="13"/>
      <c r="AC49" s="11"/>
      <c r="AD49" s="10"/>
      <c r="AE49" s="10"/>
      <c r="AF49" s="10"/>
      <c r="AG49" s="13"/>
      <c r="AH49" s="11"/>
      <c r="AI49" s="10"/>
      <c r="AJ49" s="10"/>
      <c r="AK49" s="10"/>
      <c r="AL49" s="13"/>
      <c r="AM49" s="11"/>
      <c r="AN49" s="10"/>
      <c r="AO49" s="10"/>
      <c r="AP49" s="10"/>
      <c r="AQ49" s="13"/>
      <c r="AR49" s="11"/>
    </row>
    <row r="50" spans="1:44" x14ac:dyDescent="0.3">
      <c r="A50" t="str">
        <f>IFERROR(IF(A49=Onderwerpen!$C$8+4,"",A49+1),"")</f>
        <v/>
      </c>
      <c r="B50" t="str">
        <f>IF(C50&lt;=Onderwerpen!$C$4,Onderwerpen!$A$4,IF(C50&lt;=Onderwerpen!$C$5,Onderwerpen!$A$5,IF(C50&lt;=Onderwerpen!$C$6,Onderwerpen!$A$6,IF(C50&lt;=Onderwerpen!$C$7,Onderwerpen!$A$7,IF(C50&lt;=Onderwerpen!$C$8,Onderwerpen!$A$8,"")))))</f>
        <v/>
      </c>
      <c r="C50" s="14" t="str">
        <f>IF(Onderwerpen!$B$4+1=A50,Onderwerpen!$A$5,IF(Onderwerpen!$B$4+Onderwerpen!$B$5+2=A50,Onderwerpen!$A$6,IF(SUM(Onderwerpen!$B$4:$B$6)+3=A50,Onderwerpen!$A$7,IF(SUM(Onderwerpen!$B$4:$B$7)+4=A50,Onderwerpen!$A$8,IFERROR((IF(A50&lt;Onderwerpen!$D$4,A50,IF(AND(A50&gt;Onderwerpen!$D$4,A50&lt;Onderwerpen!$D$5),A50-1,IF(AND(A50&gt;Onderwerpen!$D$5,A50&lt;Onderwerpen!$D$6),A50-2,IF(AND(A50&gt;Onderwerpen!$D$6,A50&lt;Onderwerpen!$D$7),A50-3,IF(A50&gt;Onderwerpen!$D$7,A50-4,"X")))))),"")))))</f>
        <v/>
      </c>
      <c r="D50" s="31"/>
      <c r="E50" s="10"/>
      <c r="F50" s="10"/>
      <c r="G50" s="10"/>
      <c r="H50" s="13"/>
      <c r="I50" s="11"/>
      <c r="J50" s="10"/>
      <c r="K50" s="10"/>
      <c r="L50" s="10"/>
      <c r="M50" s="13"/>
      <c r="N50" s="11"/>
      <c r="O50" s="10"/>
      <c r="P50" s="10"/>
      <c r="Q50" s="10"/>
      <c r="R50" s="13"/>
      <c r="S50" s="11"/>
      <c r="T50" s="10"/>
      <c r="U50" s="10"/>
      <c r="V50" s="10"/>
      <c r="W50" s="13"/>
      <c r="X50" s="11"/>
      <c r="Y50" s="10"/>
      <c r="Z50" s="10"/>
      <c r="AA50" s="10"/>
      <c r="AB50" s="13"/>
      <c r="AC50" s="11"/>
      <c r="AD50" s="10"/>
      <c r="AE50" s="10"/>
      <c r="AF50" s="10"/>
      <c r="AG50" s="13"/>
      <c r="AH50" s="11"/>
      <c r="AI50" s="10"/>
      <c r="AJ50" s="10"/>
      <c r="AK50" s="10"/>
      <c r="AL50" s="13"/>
      <c r="AM50" s="11"/>
      <c r="AN50" s="10"/>
      <c r="AO50" s="10"/>
      <c r="AP50" s="10"/>
      <c r="AQ50" s="13"/>
      <c r="AR50" s="11"/>
    </row>
    <row r="51" spans="1:44" x14ac:dyDescent="0.3">
      <c r="A51" t="str">
        <f>IFERROR(IF(A50=Onderwerpen!$C$8+4,"",A50+1),"")</f>
        <v/>
      </c>
      <c r="B51" t="str">
        <f>IF(C51&lt;=Onderwerpen!$C$4,Onderwerpen!$A$4,IF(C51&lt;=Onderwerpen!$C$5,Onderwerpen!$A$5,IF(C51&lt;=Onderwerpen!$C$6,Onderwerpen!$A$6,IF(C51&lt;=Onderwerpen!$C$7,Onderwerpen!$A$7,IF(C51&lt;=Onderwerpen!$C$8,Onderwerpen!$A$8,"")))))</f>
        <v/>
      </c>
      <c r="C51" s="14" t="str">
        <f>IF(Onderwerpen!$B$4+1=A51,Onderwerpen!$A$5,IF(Onderwerpen!$B$4+Onderwerpen!$B$5+2=A51,Onderwerpen!$A$6,IF(SUM(Onderwerpen!$B$4:$B$6)+3=A51,Onderwerpen!$A$7,IF(SUM(Onderwerpen!$B$4:$B$7)+4=A51,Onderwerpen!$A$8,IFERROR((IF(A51&lt;Onderwerpen!$D$4,A51,IF(AND(A51&gt;Onderwerpen!$D$4,A51&lt;Onderwerpen!$D$5),A51-1,IF(AND(A51&gt;Onderwerpen!$D$5,A51&lt;Onderwerpen!$D$6),A51-2,IF(AND(A51&gt;Onderwerpen!$D$6,A51&lt;Onderwerpen!$D$7),A51-3,IF(A51&gt;Onderwerpen!$D$7,A51-4,"X")))))),"")))))</f>
        <v/>
      </c>
      <c r="D51" s="31"/>
      <c r="E51" s="10"/>
      <c r="F51" s="10"/>
      <c r="G51" s="10"/>
      <c r="H51" s="13"/>
      <c r="I51" s="11"/>
      <c r="J51" s="10"/>
      <c r="K51" s="10"/>
      <c r="L51" s="10"/>
      <c r="M51" s="13"/>
      <c r="N51" s="11"/>
      <c r="O51" s="10"/>
      <c r="P51" s="10"/>
      <c r="Q51" s="10"/>
      <c r="R51" s="13"/>
      <c r="S51" s="11"/>
      <c r="T51" s="10"/>
      <c r="U51" s="10"/>
      <c r="V51" s="10"/>
      <c r="W51" s="13"/>
      <c r="X51" s="11"/>
      <c r="Y51" s="10"/>
      <c r="Z51" s="10"/>
      <c r="AA51" s="10"/>
      <c r="AB51" s="13"/>
      <c r="AC51" s="11"/>
      <c r="AD51" s="10"/>
      <c r="AE51" s="10"/>
      <c r="AF51" s="10"/>
      <c r="AG51" s="13"/>
      <c r="AH51" s="11"/>
      <c r="AI51" s="10"/>
      <c r="AJ51" s="10"/>
      <c r="AK51" s="10"/>
      <c r="AL51" s="13"/>
      <c r="AM51" s="11"/>
      <c r="AN51" s="10"/>
      <c r="AO51" s="10"/>
      <c r="AP51" s="10"/>
      <c r="AQ51" s="13"/>
      <c r="AR51" s="11"/>
    </row>
    <row r="52" spans="1:44" x14ac:dyDescent="0.3">
      <c r="A52" t="str">
        <f>IFERROR(IF(A51=Onderwerpen!$C$8+4,"",A51+1),"")</f>
        <v/>
      </c>
      <c r="B52" t="str">
        <f>IF(C52&lt;=Onderwerpen!$C$4,Onderwerpen!$A$4,IF(C52&lt;=Onderwerpen!$C$5,Onderwerpen!$A$5,IF(C52&lt;=Onderwerpen!$C$6,Onderwerpen!$A$6,IF(C52&lt;=Onderwerpen!$C$7,Onderwerpen!$A$7,IF(C52&lt;=Onderwerpen!$C$8,Onderwerpen!$A$8,"")))))</f>
        <v/>
      </c>
      <c r="C52" s="14" t="str">
        <f>IF(Onderwerpen!$B$4+1=A52,Onderwerpen!$A$5,IF(Onderwerpen!$B$4+Onderwerpen!$B$5+2=A52,Onderwerpen!$A$6,IF(SUM(Onderwerpen!$B$4:$B$6)+3=A52,Onderwerpen!$A$7,IF(SUM(Onderwerpen!$B$4:$B$7)+4=A52,Onderwerpen!$A$8,IFERROR((IF(A52&lt;Onderwerpen!$D$4,A52,IF(AND(A52&gt;Onderwerpen!$D$4,A52&lt;Onderwerpen!$D$5),A52-1,IF(AND(A52&gt;Onderwerpen!$D$5,A52&lt;Onderwerpen!$D$6),A52-2,IF(AND(A52&gt;Onderwerpen!$D$6,A52&lt;Onderwerpen!$D$7),A52-3,IF(A52&gt;Onderwerpen!$D$7,A52-4,"X")))))),"")))))</f>
        <v/>
      </c>
      <c r="D52" s="31"/>
      <c r="E52" s="10"/>
      <c r="F52" s="10"/>
      <c r="G52" s="10"/>
      <c r="H52" s="13"/>
      <c r="I52" s="11"/>
      <c r="J52" s="10"/>
      <c r="K52" s="10"/>
      <c r="L52" s="10"/>
      <c r="M52" s="13"/>
      <c r="N52" s="11"/>
      <c r="O52" s="10"/>
      <c r="P52" s="10"/>
      <c r="Q52" s="10"/>
      <c r="R52" s="13"/>
      <c r="S52" s="11"/>
      <c r="T52" s="10"/>
      <c r="U52" s="10"/>
      <c r="V52" s="10"/>
      <c r="W52" s="13"/>
      <c r="X52" s="11"/>
      <c r="Y52" s="10"/>
      <c r="Z52" s="10"/>
      <c r="AA52" s="10"/>
      <c r="AB52" s="13"/>
      <c r="AC52" s="11"/>
      <c r="AD52" s="10"/>
      <c r="AE52" s="10"/>
      <c r="AF52" s="10"/>
      <c r="AG52" s="13"/>
      <c r="AH52" s="11"/>
      <c r="AI52" s="10"/>
      <c r="AJ52" s="10"/>
      <c r="AK52" s="10"/>
      <c r="AL52" s="13"/>
      <c r="AM52" s="11"/>
      <c r="AN52" s="10"/>
      <c r="AO52" s="10"/>
      <c r="AP52" s="10"/>
      <c r="AQ52" s="13"/>
      <c r="AR52" s="11"/>
    </row>
    <row r="53" spans="1:44" x14ac:dyDescent="0.3">
      <c r="A53" t="str">
        <f>IFERROR(IF(A52=Onderwerpen!$C$8+4,"",A52+1),"")</f>
        <v/>
      </c>
      <c r="B53" t="str">
        <f>IF(C53&lt;=Onderwerpen!$C$4,Onderwerpen!$A$4,IF(C53&lt;=Onderwerpen!$C$5,Onderwerpen!$A$5,IF(C53&lt;=Onderwerpen!$C$6,Onderwerpen!$A$6,IF(C53&lt;=Onderwerpen!$C$7,Onderwerpen!$A$7,IF(C53&lt;=Onderwerpen!$C$8,Onderwerpen!$A$8,"")))))</f>
        <v/>
      </c>
      <c r="C53" s="14" t="str">
        <f>IF(Onderwerpen!$B$4+1=A53,Onderwerpen!$A$5,IF(Onderwerpen!$B$4+Onderwerpen!$B$5+2=A53,Onderwerpen!$A$6,IF(SUM(Onderwerpen!$B$4:$B$6)+3=A53,Onderwerpen!$A$7,IF(SUM(Onderwerpen!$B$4:$B$7)+4=A53,Onderwerpen!$A$8,IFERROR((IF(A53&lt;Onderwerpen!$D$4,A53,IF(AND(A53&gt;Onderwerpen!$D$4,A53&lt;Onderwerpen!$D$5),A53-1,IF(AND(A53&gt;Onderwerpen!$D$5,A53&lt;Onderwerpen!$D$6),A53-2,IF(AND(A53&gt;Onderwerpen!$D$6,A53&lt;Onderwerpen!$D$7),A53-3,IF(A53&gt;Onderwerpen!$D$7,A53-4,"X")))))),"")))))</f>
        <v/>
      </c>
      <c r="D53" s="31"/>
      <c r="E53" s="10"/>
      <c r="F53" s="10"/>
      <c r="G53" s="10"/>
      <c r="H53" s="13"/>
      <c r="I53" s="11"/>
      <c r="J53" s="10"/>
      <c r="K53" s="10"/>
      <c r="L53" s="10"/>
      <c r="M53" s="13"/>
      <c r="N53" s="11"/>
      <c r="O53" s="10"/>
      <c r="P53" s="10"/>
      <c r="Q53" s="10"/>
      <c r="R53" s="13"/>
      <c r="S53" s="11"/>
      <c r="T53" s="10"/>
      <c r="U53" s="10"/>
      <c r="V53" s="10"/>
      <c r="W53" s="13"/>
      <c r="X53" s="11"/>
      <c r="Y53" s="10"/>
      <c r="Z53" s="10"/>
      <c r="AA53" s="10"/>
      <c r="AB53" s="13"/>
      <c r="AC53" s="11"/>
      <c r="AD53" s="10"/>
      <c r="AE53" s="10"/>
      <c r="AF53" s="10"/>
      <c r="AG53" s="13"/>
      <c r="AH53" s="11"/>
      <c r="AI53" s="10"/>
      <c r="AJ53" s="10"/>
      <c r="AK53" s="10"/>
      <c r="AL53" s="13"/>
      <c r="AM53" s="11"/>
      <c r="AN53" s="10"/>
      <c r="AO53" s="10"/>
      <c r="AP53" s="10"/>
      <c r="AQ53" s="13"/>
      <c r="AR53" s="11"/>
    </row>
    <row r="54" spans="1:44" x14ac:dyDescent="0.3">
      <c r="A54" t="str">
        <f>IFERROR(IF(A53=Onderwerpen!$C$8+4,"",A53+1),"")</f>
        <v/>
      </c>
      <c r="B54" t="str">
        <f>IF(C54&lt;=Onderwerpen!$C$4,Onderwerpen!$A$4,IF(C54&lt;=Onderwerpen!$C$5,Onderwerpen!$A$5,IF(C54&lt;=Onderwerpen!$C$6,Onderwerpen!$A$6,IF(C54&lt;=Onderwerpen!$C$7,Onderwerpen!$A$7,IF(C54&lt;=Onderwerpen!$C$8,Onderwerpen!$A$8,"")))))</f>
        <v/>
      </c>
      <c r="C54" s="14" t="str">
        <f>IF(Onderwerpen!$B$4+1=A54,Onderwerpen!$A$5,IF(Onderwerpen!$B$4+Onderwerpen!$B$5+2=A54,Onderwerpen!$A$6,IF(SUM(Onderwerpen!$B$4:$B$6)+3=A54,Onderwerpen!$A$7,IF(SUM(Onderwerpen!$B$4:$B$7)+4=A54,Onderwerpen!$A$8,IFERROR((IF(A54&lt;Onderwerpen!$D$4,A54,IF(AND(A54&gt;Onderwerpen!$D$4,A54&lt;Onderwerpen!$D$5),A54-1,IF(AND(A54&gt;Onderwerpen!$D$5,A54&lt;Onderwerpen!$D$6),A54-2,IF(AND(A54&gt;Onderwerpen!$D$6,A54&lt;Onderwerpen!$D$7),A54-3,IF(A54&gt;Onderwerpen!$D$7,A54-4,"X")))))),"")))))</f>
        <v/>
      </c>
      <c r="D54" s="31"/>
      <c r="E54" s="10"/>
      <c r="F54" s="10"/>
      <c r="G54" s="10"/>
      <c r="H54" s="13"/>
      <c r="I54" s="11"/>
      <c r="J54" s="10"/>
      <c r="K54" s="10"/>
      <c r="L54" s="10"/>
      <c r="M54" s="13"/>
      <c r="N54" s="11"/>
      <c r="O54" s="10"/>
      <c r="P54" s="10"/>
      <c r="Q54" s="10"/>
      <c r="R54" s="13"/>
      <c r="S54" s="11"/>
      <c r="T54" s="10"/>
      <c r="U54" s="10"/>
      <c r="V54" s="10"/>
      <c r="W54" s="13"/>
      <c r="X54" s="11"/>
      <c r="Y54" s="10"/>
      <c r="Z54" s="10"/>
      <c r="AA54" s="10"/>
      <c r="AB54" s="13"/>
      <c r="AC54" s="11"/>
      <c r="AD54" s="10"/>
      <c r="AE54" s="10"/>
      <c r="AF54" s="10"/>
      <c r="AG54" s="13"/>
      <c r="AH54" s="11"/>
      <c r="AI54" s="10"/>
      <c r="AJ54" s="10"/>
      <c r="AK54" s="10"/>
      <c r="AL54" s="13"/>
      <c r="AM54" s="11"/>
      <c r="AN54" s="10"/>
      <c r="AO54" s="10"/>
      <c r="AP54" s="10"/>
      <c r="AQ54" s="13"/>
      <c r="AR54" s="11"/>
    </row>
    <row r="55" spans="1:44" x14ac:dyDescent="0.3">
      <c r="A55" t="str">
        <f>IFERROR(IF(A54=Onderwerpen!$C$8+4,"",A54+1),"")</f>
        <v/>
      </c>
      <c r="B55" t="str">
        <f>IF(C55&lt;=Onderwerpen!$C$4,Onderwerpen!$A$4,IF(C55&lt;=Onderwerpen!$C$5,Onderwerpen!$A$5,IF(C55&lt;=Onderwerpen!$C$6,Onderwerpen!$A$6,IF(C55&lt;=Onderwerpen!$C$7,Onderwerpen!$A$7,IF(C55&lt;=Onderwerpen!$C$8,Onderwerpen!$A$8,"")))))</f>
        <v/>
      </c>
      <c r="C55" s="14" t="str">
        <f>IF(Onderwerpen!$B$4+1=A55,Onderwerpen!$A$5,IF(Onderwerpen!$B$4+Onderwerpen!$B$5+2=A55,Onderwerpen!$A$6,IF(SUM(Onderwerpen!$B$4:$B$6)+3=A55,Onderwerpen!$A$7,IF(SUM(Onderwerpen!$B$4:$B$7)+4=A55,Onderwerpen!$A$8,IFERROR((IF(A55&lt;Onderwerpen!$D$4,A55,IF(AND(A55&gt;Onderwerpen!$D$4,A55&lt;Onderwerpen!$D$5),A55-1,IF(AND(A55&gt;Onderwerpen!$D$5,A55&lt;Onderwerpen!$D$6),A55-2,IF(AND(A55&gt;Onderwerpen!$D$6,A55&lt;Onderwerpen!$D$7),A55-3,IF(A55&gt;Onderwerpen!$D$7,A55-4,"X")))))),"")))))</f>
        <v/>
      </c>
      <c r="D55" s="31"/>
      <c r="E55" s="10"/>
      <c r="F55" s="10"/>
      <c r="G55" s="10"/>
      <c r="H55" s="13"/>
      <c r="I55" s="11"/>
      <c r="J55" s="10"/>
      <c r="K55" s="10"/>
      <c r="L55" s="10"/>
      <c r="M55" s="13"/>
      <c r="N55" s="11"/>
      <c r="O55" s="10"/>
      <c r="P55" s="10"/>
      <c r="Q55" s="10"/>
      <c r="R55" s="13"/>
      <c r="S55" s="11"/>
      <c r="T55" s="10"/>
      <c r="U55" s="10"/>
      <c r="V55" s="10"/>
      <c r="W55" s="13"/>
      <c r="X55" s="11"/>
      <c r="Y55" s="10"/>
      <c r="Z55" s="10"/>
      <c r="AA55" s="10"/>
      <c r="AB55" s="13"/>
      <c r="AC55" s="11"/>
      <c r="AD55" s="10"/>
      <c r="AE55" s="10"/>
      <c r="AF55" s="10"/>
      <c r="AG55" s="13"/>
      <c r="AH55" s="11"/>
      <c r="AI55" s="10"/>
      <c r="AJ55" s="10"/>
      <c r="AK55" s="10"/>
      <c r="AL55" s="13"/>
      <c r="AM55" s="11"/>
      <c r="AN55" s="10"/>
      <c r="AO55" s="10"/>
      <c r="AP55" s="10"/>
      <c r="AQ55" s="13"/>
      <c r="AR55" s="11"/>
    </row>
    <row r="56" spans="1:44" x14ac:dyDescent="0.3">
      <c r="A56" t="str">
        <f>IFERROR(IF(A55=Onderwerpen!$C$8+4,"",A55+1),"")</f>
        <v/>
      </c>
      <c r="B56" t="str">
        <f>IF(C56&lt;=Onderwerpen!$C$4,Onderwerpen!$A$4,IF(C56&lt;=Onderwerpen!$C$5,Onderwerpen!$A$5,IF(C56&lt;=Onderwerpen!$C$6,Onderwerpen!$A$6,IF(C56&lt;=Onderwerpen!$C$7,Onderwerpen!$A$7,IF(C56&lt;=Onderwerpen!$C$8,Onderwerpen!$A$8,"")))))</f>
        <v/>
      </c>
      <c r="C56" s="14" t="str">
        <f>IF(Onderwerpen!$B$4+1=A56,Onderwerpen!$A$5,IF(Onderwerpen!$B$4+Onderwerpen!$B$5+2=A56,Onderwerpen!$A$6,IF(SUM(Onderwerpen!$B$4:$B$6)+3=A56,Onderwerpen!$A$7,IF(SUM(Onderwerpen!$B$4:$B$7)+4=A56,Onderwerpen!$A$8,IFERROR((IF(A56&lt;Onderwerpen!$D$4,A56,IF(AND(A56&gt;Onderwerpen!$D$4,A56&lt;Onderwerpen!$D$5),A56-1,IF(AND(A56&gt;Onderwerpen!$D$5,A56&lt;Onderwerpen!$D$6),A56-2,IF(AND(A56&gt;Onderwerpen!$D$6,A56&lt;Onderwerpen!$D$7),A56-3,IF(A56&gt;Onderwerpen!$D$7,A56-4,"X")))))),"")))))</f>
        <v/>
      </c>
      <c r="D56" s="31"/>
      <c r="E56" s="10"/>
      <c r="F56" s="10"/>
      <c r="G56" s="10"/>
      <c r="H56" s="13"/>
      <c r="I56" s="11"/>
      <c r="J56" s="10"/>
      <c r="K56" s="10"/>
      <c r="L56" s="10"/>
      <c r="M56" s="13"/>
      <c r="N56" s="11"/>
      <c r="O56" s="10"/>
      <c r="P56" s="10"/>
      <c r="Q56" s="10"/>
      <c r="R56" s="13"/>
      <c r="S56" s="11"/>
      <c r="T56" s="10"/>
      <c r="U56" s="10"/>
      <c r="V56" s="10"/>
      <c r="W56" s="13"/>
      <c r="X56" s="11"/>
      <c r="Y56" s="10"/>
      <c r="Z56" s="10"/>
      <c r="AA56" s="10"/>
      <c r="AB56" s="13"/>
      <c r="AC56" s="11"/>
      <c r="AD56" s="10"/>
      <c r="AE56" s="10"/>
      <c r="AF56" s="10"/>
      <c r="AG56" s="13"/>
      <c r="AH56" s="11"/>
      <c r="AI56" s="10"/>
      <c r="AJ56" s="10"/>
      <c r="AK56" s="10"/>
      <c r="AL56" s="13"/>
      <c r="AM56" s="11"/>
      <c r="AN56" s="10"/>
      <c r="AO56" s="10"/>
      <c r="AP56" s="10"/>
      <c r="AQ56" s="13"/>
      <c r="AR56" s="11"/>
    </row>
    <row r="57" spans="1:44" x14ac:dyDescent="0.3">
      <c r="A57" t="str">
        <f>IFERROR(IF(A56=Onderwerpen!$C$8+4,"",A56+1),"")</f>
        <v/>
      </c>
      <c r="B57" t="str">
        <f>IF(C57&lt;=Onderwerpen!$C$4,Onderwerpen!$A$4,IF(C57&lt;=Onderwerpen!$C$5,Onderwerpen!$A$5,IF(C57&lt;=Onderwerpen!$C$6,Onderwerpen!$A$6,IF(C57&lt;=Onderwerpen!$C$7,Onderwerpen!$A$7,IF(C57&lt;=Onderwerpen!$C$8,Onderwerpen!$A$8,"")))))</f>
        <v/>
      </c>
      <c r="C57" s="14" t="str">
        <f>IF(Onderwerpen!$B$4+1=A57,Onderwerpen!$A$5,IF(Onderwerpen!$B$4+Onderwerpen!$B$5+2=A57,Onderwerpen!$A$6,IF(SUM(Onderwerpen!$B$4:$B$6)+3=A57,Onderwerpen!$A$7,IF(SUM(Onderwerpen!$B$4:$B$7)+4=A57,Onderwerpen!$A$8,IFERROR((IF(A57&lt;Onderwerpen!$D$4,A57,IF(AND(A57&gt;Onderwerpen!$D$4,A57&lt;Onderwerpen!$D$5),A57-1,IF(AND(A57&gt;Onderwerpen!$D$5,A57&lt;Onderwerpen!$D$6),A57-2,IF(AND(A57&gt;Onderwerpen!$D$6,A57&lt;Onderwerpen!$D$7),A57-3,IF(A57&gt;Onderwerpen!$D$7,A57-4,"X")))))),"")))))</f>
        <v/>
      </c>
      <c r="D57" s="31"/>
      <c r="E57" s="10"/>
      <c r="F57" s="10"/>
      <c r="G57" s="10"/>
      <c r="H57" s="13"/>
      <c r="I57" s="11"/>
      <c r="J57" s="10"/>
      <c r="K57" s="10"/>
      <c r="L57" s="10"/>
      <c r="M57" s="13"/>
      <c r="N57" s="11"/>
      <c r="O57" s="10"/>
      <c r="P57" s="10"/>
      <c r="Q57" s="10"/>
      <c r="R57" s="13"/>
      <c r="S57" s="11"/>
      <c r="T57" s="10"/>
      <c r="U57" s="10"/>
      <c r="V57" s="10"/>
      <c r="W57" s="13"/>
      <c r="X57" s="11"/>
      <c r="Y57" s="10"/>
      <c r="Z57" s="10"/>
      <c r="AA57" s="10"/>
      <c r="AB57" s="13"/>
      <c r="AC57" s="11"/>
      <c r="AD57" s="10"/>
      <c r="AE57" s="10"/>
      <c r="AF57" s="10"/>
      <c r="AG57" s="13"/>
      <c r="AH57" s="11"/>
      <c r="AI57" s="10"/>
      <c r="AJ57" s="10"/>
      <c r="AK57" s="10"/>
      <c r="AL57" s="13"/>
      <c r="AM57" s="11"/>
      <c r="AN57" s="10"/>
      <c r="AO57" s="10"/>
      <c r="AP57" s="10"/>
      <c r="AQ57" s="13"/>
      <c r="AR57" s="11"/>
    </row>
    <row r="58" spans="1:44" x14ac:dyDescent="0.3">
      <c r="A58" t="str">
        <f>IFERROR(IF(A57=Onderwerpen!$C$8+4,"",A57+1),"")</f>
        <v/>
      </c>
      <c r="B58" t="str">
        <f>IF(C58&lt;=Onderwerpen!$C$4,Onderwerpen!$A$4,IF(C58&lt;=Onderwerpen!$C$5,Onderwerpen!$A$5,IF(C58&lt;=Onderwerpen!$C$6,Onderwerpen!$A$6,IF(C58&lt;=Onderwerpen!$C$7,Onderwerpen!$A$7,IF(C58&lt;=Onderwerpen!$C$8,Onderwerpen!$A$8,"")))))</f>
        <v/>
      </c>
      <c r="C58" s="14" t="str">
        <f>IF(Onderwerpen!$B$4+1=A58,Onderwerpen!$A$5,IF(Onderwerpen!$B$4+Onderwerpen!$B$5+2=A58,Onderwerpen!$A$6,IF(SUM(Onderwerpen!$B$4:$B$6)+3=A58,Onderwerpen!$A$7,IF(SUM(Onderwerpen!$B$4:$B$7)+4=A58,Onderwerpen!$A$8,IFERROR((IF(A58&lt;Onderwerpen!$D$4,A58,IF(AND(A58&gt;Onderwerpen!$D$4,A58&lt;Onderwerpen!$D$5),A58-1,IF(AND(A58&gt;Onderwerpen!$D$5,A58&lt;Onderwerpen!$D$6),A58-2,IF(AND(A58&gt;Onderwerpen!$D$6,A58&lt;Onderwerpen!$D$7),A58-3,IF(A58&gt;Onderwerpen!$D$7,A58-4,"X")))))),"")))))</f>
        <v/>
      </c>
      <c r="D58" s="31"/>
      <c r="E58" s="10"/>
      <c r="F58" s="10"/>
      <c r="G58" s="10"/>
      <c r="H58" s="13"/>
      <c r="I58" s="11"/>
      <c r="J58" s="10"/>
      <c r="K58" s="10"/>
      <c r="L58" s="10"/>
      <c r="M58" s="13"/>
      <c r="N58" s="11"/>
      <c r="O58" s="10"/>
      <c r="P58" s="10"/>
      <c r="Q58" s="10"/>
      <c r="R58" s="13"/>
      <c r="S58" s="11"/>
      <c r="T58" s="10"/>
      <c r="U58" s="10"/>
      <c r="V58" s="10"/>
      <c r="W58" s="13"/>
      <c r="X58" s="11"/>
      <c r="Y58" s="10"/>
      <c r="Z58" s="10"/>
      <c r="AA58" s="10"/>
      <c r="AB58" s="13"/>
      <c r="AC58" s="11"/>
      <c r="AD58" s="10"/>
      <c r="AE58" s="10"/>
      <c r="AF58" s="10"/>
      <c r="AG58" s="13"/>
      <c r="AH58" s="11"/>
      <c r="AI58" s="10"/>
      <c r="AJ58" s="10"/>
      <c r="AK58" s="10"/>
      <c r="AL58" s="13"/>
      <c r="AM58" s="11"/>
      <c r="AN58" s="10"/>
      <c r="AO58" s="10"/>
      <c r="AP58" s="10"/>
      <c r="AQ58" s="13"/>
      <c r="AR58" s="11"/>
    </row>
    <row r="59" spans="1:44" x14ac:dyDescent="0.3">
      <c r="A59" t="str">
        <f>IFERROR(IF(A58=Onderwerpen!$C$8+4,"",A58+1),"")</f>
        <v/>
      </c>
      <c r="B59" t="str">
        <f>IF(C59&lt;=Onderwerpen!$C$4,Onderwerpen!$A$4,IF(C59&lt;=Onderwerpen!$C$5,Onderwerpen!$A$5,IF(C59&lt;=Onderwerpen!$C$6,Onderwerpen!$A$6,IF(C59&lt;=Onderwerpen!$C$7,Onderwerpen!$A$7,IF(C59&lt;=Onderwerpen!$C$8,Onderwerpen!$A$8,"")))))</f>
        <v/>
      </c>
      <c r="C59" s="14" t="str">
        <f>IF(Onderwerpen!$B$4+1=A59,Onderwerpen!$A$5,IF(Onderwerpen!$B$4+Onderwerpen!$B$5+2=A59,Onderwerpen!$A$6,IF(SUM(Onderwerpen!$B$4:$B$6)+3=A59,Onderwerpen!$A$7,IF(SUM(Onderwerpen!$B$4:$B$7)+4=A59,Onderwerpen!$A$8,IFERROR((IF(A59&lt;Onderwerpen!$D$4,A59,IF(AND(A59&gt;Onderwerpen!$D$4,A59&lt;Onderwerpen!$D$5),A59-1,IF(AND(A59&gt;Onderwerpen!$D$5,A59&lt;Onderwerpen!$D$6),A59-2,IF(AND(A59&gt;Onderwerpen!$D$6,A59&lt;Onderwerpen!$D$7),A59-3,IF(A59&gt;Onderwerpen!$D$7,A59-4,"X")))))),"")))))</f>
        <v/>
      </c>
      <c r="D59" s="31"/>
      <c r="E59" s="10"/>
      <c r="F59" s="10"/>
      <c r="G59" s="10"/>
      <c r="H59" s="13"/>
      <c r="I59" s="11"/>
      <c r="J59" s="10"/>
      <c r="K59" s="10"/>
      <c r="L59" s="10"/>
      <c r="M59" s="13"/>
      <c r="N59" s="11"/>
      <c r="O59" s="10"/>
      <c r="P59" s="10"/>
      <c r="Q59" s="10"/>
      <c r="R59" s="13"/>
      <c r="S59" s="11"/>
      <c r="T59" s="10"/>
      <c r="U59" s="10"/>
      <c r="V59" s="10"/>
      <c r="W59" s="13"/>
      <c r="X59" s="11"/>
      <c r="Y59" s="10"/>
      <c r="Z59" s="10"/>
      <c r="AA59" s="10"/>
      <c r="AB59" s="13"/>
      <c r="AC59" s="11"/>
      <c r="AD59" s="10"/>
      <c r="AE59" s="10"/>
      <c r="AF59" s="10"/>
      <c r="AG59" s="13"/>
      <c r="AH59" s="11"/>
      <c r="AI59" s="10"/>
      <c r="AJ59" s="10"/>
      <c r="AK59" s="10"/>
      <c r="AL59" s="13"/>
      <c r="AM59" s="11"/>
      <c r="AN59" s="10"/>
      <c r="AO59" s="10"/>
      <c r="AP59" s="10"/>
      <c r="AQ59" s="13"/>
      <c r="AR59" s="11"/>
    </row>
    <row r="60" spans="1:44" x14ac:dyDescent="0.3">
      <c r="A60" t="str">
        <f>IFERROR(IF(A59=Onderwerpen!$C$8+4,"",A59+1),"")</f>
        <v/>
      </c>
      <c r="B60" t="str">
        <f>IF(C60&lt;=Onderwerpen!$C$4,Onderwerpen!$A$4,IF(C60&lt;=Onderwerpen!$C$5,Onderwerpen!$A$5,IF(C60&lt;=Onderwerpen!$C$6,Onderwerpen!$A$6,IF(C60&lt;=Onderwerpen!$C$7,Onderwerpen!$A$7,IF(C60&lt;=Onderwerpen!$C$8,Onderwerpen!$A$8,"")))))</f>
        <v/>
      </c>
      <c r="C60" s="14" t="str">
        <f>IF(Onderwerpen!$B$4+1=A60,Onderwerpen!$A$5,IF(Onderwerpen!$B$4+Onderwerpen!$B$5+2=A60,Onderwerpen!$A$6,IF(SUM(Onderwerpen!$B$4:$B$6)+3=A60,Onderwerpen!$A$7,IF(SUM(Onderwerpen!$B$4:$B$7)+4=A60,Onderwerpen!$A$8,IFERROR((IF(A60&lt;Onderwerpen!$D$4,A60,IF(AND(A60&gt;Onderwerpen!$D$4,A60&lt;Onderwerpen!$D$5),A60-1,IF(AND(A60&gt;Onderwerpen!$D$5,A60&lt;Onderwerpen!$D$6),A60-2,IF(AND(A60&gt;Onderwerpen!$D$6,A60&lt;Onderwerpen!$D$7),A60-3,IF(A60&gt;Onderwerpen!$D$7,A60-4,"X")))))),"")))))</f>
        <v/>
      </c>
      <c r="D60" s="31"/>
      <c r="E60" s="10"/>
      <c r="F60" s="10"/>
      <c r="G60" s="10"/>
      <c r="H60" s="13"/>
      <c r="I60" s="11"/>
      <c r="J60" s="10"/>
      <c r="K60" s="10"/>
      <c r="L60" s="10"/>
      <c r="M60" s="13"/>
      <c r="N60" s="11"/>
      <c r="O60" s="10"/>
      <c r="P60" s="10"/>
      <c r="Q60" s="10"/>
      <c r="R60" s="13"/>
      <c r="S60" s="11"/>
      <c r="T60" s="10"/>
      <c r="U60" s="10"/>
      <c r="V60" s="10"/>
      <c r="W60" s="13"/>
      <c r="X60" s="11"/>
      <c r="Y60" s="10"/>
      <c r="Z60" s="10"/>
      <c r="AA60" s="10"/>
      <c r="AB60" s="13"/>
      <c r="AC60" s="11"/>
      <c r="AD60" s="10"/>
      <c r="AE60" s="10"/>
      <c r="AF60" s="10"/>
      <c r="AG60" s="13"/>
      <c r="AH60" s="11"/>
      <c r="AI60" s="10"/>
      <c r="AJ60" s="10"/>
      <c r="AK60" s="10"/>
      <c r="AL60" s="13"/>
      <c r="AM60" s="11"/>
      <c r="AN60" s="10"/>
      <c r="AO60" s="10"/>
      <c r="AP60" s="10"/>
      <c r="AQ60" s="13"/>
      <c r="AR60" s="11"/>
    </row>
    <row r="61" spans="1:44" x14ac:dyDescent="0.3">
      <c r="A61" t="str">
        <f>IFERROR(IF(A60=Onderwerpen!$C$8+4,"",A60+1),"")</f>
        <v/>
      </c>
      <c r="B61" t="str">
        <f>IF(C61&lt;=Onderwerpen!$C$4,Onderwerpen!$A$4,IF(C61&lt;=Onderwerpen!$C$5,Onderwerpen!$A$5,IF(C61&lt;=Onderwerpen!$C$6,Onderwerpen!$A$6,IF(C61&lt;=Onderwerpen!$C$7,Onderwerpen!$A$7,IF(C61&lt;=Onderwerpen!$C$8,Onderwerpen!$A$8,"")))))</f>
        <v/>
      </c>
      <c r="C61" s="14" t="str">
        <f>IF(Onderwerpen!$B$4+1=A61,Onderwerpen!$A$5,IF(Onderwerpen!$B$4+Onderwerpen!$B$5+2=A61,Onderwerpen!$A$6,IF(SUM(Onderwerpen!$B$4:$B$6)+3=A61,Onderwerpen!$A$7,IF(SUM(Onderwerpen!$B$4:$B$7)+4=A61,Onderwerpen!$A$8,IFERROR((IF(A61&lt;Onderwerpen!$D$4,A61,IF(AND(A61&gt;Onderwerpen!$D$4,A61&lt;Onderwerpen!$D$5),A61-1,IF(AND(A61&gt;Onderwerpen!$D$5,A61&lt;Onderwerpen!$D$6),A61-2,IF(AND(A61&gt;Onderwerpen!$D$6,A61&lt;Onderwerpen!$D$7),A61-3,IF(A61&gt;Onderwerpen!$D$7,A61-4,"X")))))),"")))))</f>
        <v/>
      </c>
      <c r="D61" s="31"/>
      <c r="E61" s="10"/>
      <c r="F61" s="10"/>
      <c r="G61" s="10"/>
      <c r="H61" s="13"/>
      <c r="I61" s="11"/>
      <c r="J61" s="10"/>
      <c r="K61" s="10"/>
      <c r="L61" s="10"/>
      <c r="M61" s="13"/>
      <c r="N61" s="11"/>
      <c r="O61" s="10"/>
      <c r="P61" s="10"/>
      <c r="Q61" s="10"/>
      <c r="R61" s="13"/>
      <c r="S61" s="11"/>
      <c r="T61" s="10"/>
      <c r="U61" s="10"/>
      <c r="V61" s="10"/>
      <c r="W61" s="13"/>
      <c r="X61" s="11"/>
      <c r="Y61" s="10"/>
      <c r="Z61" s="10"/>
      <c r="AA61" s="10"/>
      <c r="AB61" s="13"/>
      <c r="AC61" s="11"/>
      <c r="AD61" s="10"/>
      <c r="AE61" s="10"/>
      <c r="AF61" s="10"/>
      <c r="AG61" s="13"/>
      <c r="AH61" s="11"/>
      <c r="AI61" s="10"/>
      <c r="AJ61" s="10"/>
      <c r="AK61" s="10"/>
      <c r="AL61" s="13"/>
      <c r="AM61" s="11"/>
      <c r="AN61" s="10"/>
      <c r="AO61" s="10"/>
      <c r="AP61" s="10"/>
      <c r="AQ61" s="13"/>
      <c r="AR61" s="11"/>
    </row>
    <row r="62" spans="1:44" x14ac:dyDescent="0.3">
      <c r="A62" t="str">
        <f>IFERROR(IF(A61=Onderwerpen!$C$8+4,"",A61+1),"")</f>
        <v/>
      </c>
      <c r="B62" t="str">
        <f>IF(C62&lt;=Onderwerpen!$C$4,Onderwerpen!$A$4,IF(C62&lt;=Onderwerpen!$C$5,Onderwerpen!$A$5,IF(C62&lt;=Onderwerpen!$C$6,Onderwerpen!$A$6,IF(C62&lt;=Onderwerpen!$C$7,Onderwerpen!$A$7,IF(C62&lt;=Onderwerpen!$C$8,Onderwerpen!$A$8,"")))))</f>
        <v/>
      </c>
      <c r="C62" s="14" t="str">
        <f>IF(Onderwerpen!$B$4+1=A62,Onderwerpen!$A$5,IF(Onderwerpen!$B$4+Onderwerpen!$B$5+2=A62,Onderwerpen!$A$6,IF(SUM(Onderwerpen!$B$4:$B$6)+3=A62,Onderwerpen!$A$7,IF(SUM(Onderwerpen!$B$4:$B$7)+4=A62,Onderwerpen!$A$8,IFERROR((IF(A62&lt;Onderwerpen!$D$4,A62,IF(AND(A62&gt;Onderwerpen!$D$4,A62&lt;Onderwerpen!$D$5),A62-1,IF(AND(A62&gt;Onderwerpen!$D$5,A62&lt;Onderwerpen!$D$6),A62-2,IF(AND(A62&gt;Onderwerpen!$D$6,A62&lt;Onderwerpen!$D$7),A62-3,IF(A62&gt;Onderwerpen!$D$7,A62-4,"X")))))),"")))))</f>
        <v/>
      </c>
      <c r="D62" s="31"/>
      <c r="E62" s="10"/>
      <c r="F62" s="10"/>
      <c r="G62" s="10"/>
      <c r="H62" s="13"/>
      <c r="I62" s="11"/>
      <c r="J62" s="10"/>
      <c r="K62" s="10"/>
      <c r="L62" s="10"/>
      <c r="M62" s="13"/>
      <c r="N62" s="11"/>
      <c r="O62" s="10"/>
      <c r="P62" s="10"/>
      <c r="Q62" s="10"/>
      <c r="R62" s="13"/>
      <c r="S62" s="11"/>
      <c r="T62" s="10"/>
      <c r="U62" s="10"/>
      <c r="V62" s="10"/>
      <c r="W62" s="13"/>
      <c r="X62" s="11"/>
      <c r="Y62" s="10"/>
      <c r="Z62" s="10"/>
      <c r="AA62" s="10"/>
      <c r="AB62" s="13"/>
      <c r="AC62" s="11"/>
      <c r="AD62" s="10"/>
      <c r="AE62" s="10"/>
      <c r="AF62" s="10"/>
      <c r="AG62" s="13"/>
      <c r="AH62" s="11"/>
      <c r="AI62" s="10"/>
      <c r="AJ62" s="10"/>
      <c r="AK62" s="10"/>
      <c r="AL62" s="13"/>
      <c r="AM62" s="11"/>
      <c r="AN62" s="10"/>
      <c r="AO62" s="10"/>
      <c r="AP62" s="10"/>
      <c r="AQ62" s="13"/>
      <c r="AR62" s="11"/>
    </row>
    <row r="63" spans="1:44" x14ac:dyDescent="0.3">
      <c r="A63" t="str">
        <f>IFERROR(IF(A62=Onderwerpen!$C$8+4,"",A62+1),"")</f>
        <v/>
      </c>
      <c r="B63" t="str">
        <f>IF(C63&lt;=Onderwerpen!$C$4,Onderwerpen!$A$4,IF(C63&lt;=Onderwerpen!$C$5,Onderwerpen!$A$5,IF(C63&lt;=Onderwerpen!$C$6,Onderwerpen!$A$6,IF(C63&lt;=Onderwerpen!$C$7,Onderwerpen!$A$7,IF(C63&lt;=Onderwerpen!$C$8,Onderwerpen!$A$8,"")))))</f>
        <v/>
      </c>
      <c r="C63" s="14" t="str">
        <f>IF(Onderwerpen!$B$4+1=A63,Onderwerpen!$A$5,IF(Onderwerpen!$B$4+Onderwerpen!$B$5+2=A63,Onderwerpen!$A$6,IF(SUM(Onderwerpen!$B$4:$B$6)+3=A63,Onderwerpen!$A$7,IF(SUM(Onderwerpen!$B$4:$B$7)+4=A63,Onderwerpen!$A$8,IFERROR((IF(A63&lt;Onderwerpen!$D$4,A63,IF(AND(A63&gt;Onderwerpen!$D$4,A63&lt;Onderwerpen!$D$5),A63-1,IF(AND(A63&gt;Onderwerpen!$D$5,A63&lt;Onderwerpen!$D$6),A63-2,IF(AND(A63&gt;Onderwerpen!$D$6,A63&lt;Onderwerpen!$D$7),A63-3,IF(A63&gt;Onderwerpen!$D$7,A63-4,"X")))))),"")))))</f>
        <v/>
      </c>
      <c r="D63" s="31"/>
      <c r="E63" s="10"/>
      <c r="F63" s="10"/>
      <c r="G63" s="10"/>
      <c r="H63" s="13"/>
      <c r="I63" s="11"/>
      <c r="J63" s="10"/>
      <c r="K63" s="10"/>
      <c r="L63" s="10"/>
      <c r="M63" s="13"/>
      <c r="N63" s="11"/>
      <c r="O63" s="10"/>
      <c r="P63" s="10"/>
      <c r="Q63" s="10"/>
      <c r="R63" s="13"/>
      <c r="S63" s="11"/>
      <c r="T63" s="10"/>
      <c r="U63" s="10"/>
      <c r="V63" s="10"/>
      <c r="W63" s="13"/>
      <c r="X63" s="11"/>
      <c r="Y63" s="10"/>
      <c r="Z63" s="10"/>
      <c r="AA63" s="10"/>
      <c r="AB63" s="13"/>
      <c r="AC63" s="11"/>
      <c r="AD63" s="10"/>
      <c r="AE63" s="10"/>
      <c r="AF63" s="10"/>
      <c r="AG63" s="13"/>
      <c r="AH63" s="11"/>
      <c r="AI63" s="10"/>
      <c r="AJ63" s="10"/>
      <c r="AK63" s="10"/>
      <c r="AL63" s="13"/>
      <c r="AM63" s="11"/>
      <c r="AN63" s="10"/>
      <c r="AO63" s="10"/>
      <c r="AP63" s="10"/>
      <c r="AQ63" s="13"/>
      <c r="AR63" s="11"/>
    </row>
    <row r="64" spans="1:44" x14ac:dyDescent="0.3">
      <c r="A64" t="str">
        <f>IFERROR(IF(A63=Onderwerpen!$C$8+4,"",A63+1),"")</f>
        <v/>
      </c>
      <c r="B64" t="str">
        <f>IF(C64&lt;=Onderwerpen!$C$4,Onderwerpen!$A$4,IF(C64&lt;=Onderwerpen!$C$5,Onderwerpen!$A$5,IF(C64&lt;=Onderwerpen!$C$6,Onderwerpen!$A$6,IF(C64&lt;=Onderwerpen!$C$7,Onderwerpen!$A$7,IF(C64&lt;=Onderwerpen!$C$8,Onderwerpen!$A$8,"")))))</f>
        <v/>
      </c>
      <c r="C64" s="14" t="str">
        <f>IF(Onderwerpen!$B$4+1=A64,Onderwerpen!$A$5,IF(Onderwerpen!$B$4+Onderwerpen!$B$5+2=A64,Onderwerpen!$A$6,IF(SUM(Onderwerpen!$B$4:$B$6)+3=A64,Onderwerpen!$A$7,IF(SUM(Onderwerpen!$B$4:$B$7)+4=A64,Onderwerpen!$A$8,IFERROR((IF(A64&lt;Onderwerpen!$D$4,A64,IF(AND(A64&gt;Onderwerpen!$D$4,A64&lt;Onderwerpen!$D$5),A64-1,IF(AND(A64&gt;Onderwerpen!$D$5,A64&lt;Onderwerpen!$D$6),A64-2,IF(AND(A64&gt;Onderwerpen!$D$6,A64&lt;Onderwerpen!$D$7),A64-3,IF(A64&gt;Onderwerpen!$D$7,A64-4,"X")))))),"")))))</f>
        <v/>
      </c>
      <c r="D64" s="31"/>
      <c r="E64" s="10"/>
      <c r="F64" s="10"/>
      <c r="G64" s="10"/>
      <c r="H64" s="13"/>
      <c r="I64" s="11"/>
      <c r="J64" s="10"/>
      <c r="K64" s="10"/>
      <c r="L64" s="10"/>
      <c r="M64" s="13"/>
      <c r="N64" s="11"/>
      <c r="O64" s="10"/>
      <c r="P64" s="10"/>
      <c r="Q64" s="10"/>
      <c r="R64" s="13"/>
      <c r="S64" s="11"/>
      <c r="T64" s="10"/>
      <c r="U64" s="10"/>
      <c r="V64" s="10"/>
      <c r="W64" s="13"/>
      <c r="X64" s="11"/>
      <c r="Y64" s="10"/>
      <c r="Z64" s="10"/>
      <c r="AA64" s="10"/>
      <c r="AB64" s="13"/>
      <c r="AC64" s="11"/>
      <c r="AD64" s="10"/>
      <c r="AE64" s="10"/>
      <c r="AF64" s="10"/>
      <c r="AG64" s="13"/>
      <c r="AH64" s="11"/>
      <c r="AI64" s="10"/>
      <c r="AJ64" s="10"/>
      <c r="AK64" s="10"/>
      <c r="AL64" s="13"/>
      <c r="AM64" s="11"/>
      <c r="AN64" s="10"/>
      <c r="AO64" s="10"/>
      <c r="AP64" s="10"/>
      <c r="AQ64" s="13"/>
      <c r="AR64" s="11"/>
    </row>
    <row r="65" spans="1:44" x14ac:dyDescent="0.3">
      <c r="A65" t="str">
        <f>IFERROR(IF(A64=Onderwerpen!$C$8+4,"",A64+1),"")</f>
        <v/>
      </c>
      <c r="B65" t="str">
        <f>IF(C65&lt;=Onderwerpen!$C$4,Onderwerpen!$A$4,IF(C65&lt;=Onderwerpen!$C$5,Onderwerpen!$A$5,IF(C65&lt;=Onderwerpen!$C$6,Onderwerpen!$A$6,IF(C65&lt;=Onderwerpen!$C$7,Onderwerpen!$A$7,IF(C65&lt;=Onderwerpen!$C$8,Onderwerpen!$A$8,"")))))</f>
        <v/>
      </c>
      <c r="C65" s="14" t="str">
        <f>IF(Onderwerpen!$B$4+1=A65,Onderwerpen!$A$5,IF(Onderwerpen!$B$4+Onderwerpen!$B$5+2=A65,Onderwerpen!$A$6,IF(SUM(Onderwerpen!$B$4:$B$6)+3=A65,Onderwerpen!$A$7,IF(SUM(Onderwerpen!$B$4:$B$7)+4=A65,Onderwerpen!$A$8,IFERROR((IF(A65&lt;Onderwerpen!$D$4,A65,IF(AND(A65&gt;Onderwerpen!$D$4,A65&lt;Onderwerpen!$D$5),A65-1,IF(AND(A65&gt;Onderwerpen!$D$5,A65&lt;Onderwerpen!$D$6),A65-2,IF(AND(A65&gt;Onderwerpen!$D$6,A65&lt;Onderwerpen!$D$7),A65-3,IF(A65&gt;Onderwerpen!$D$7,A65-4,"X")))))),"")))))</f>
        <v/>
      </c>
      <c r="D65" s="31"/>
      <c r="E65" s="10"/>
      <c r="F65" s="10"/>
      <c r="G65" s="10"/>
      <c r="H65" s="13"/>
      <c r="I65" s="11"/>
      <c r="J65" s="10"/>
      <c r="K65" s="10"/>
      <c r="L65" s="10"/>
      <c r="M65" s="13"/>
      <c r="N65" s="11"/>
      <c r="O65" s="10"/>
      <c r="P65" s="10"/>
      <c r="Q65" s="10"/>
      <c r="R65" s="13"/>
      <c r="S65" s="11"/>
      <c r="T65" s="10"/>
      <c r="U65" s="10"/>
      <c r="V65" s="10"/>
      <c r="W65" s="13"/>
      <c r="X65" s="11"/>
      <c r="Y65" s="10"/>
      <c r="Z65" s="10"/>
      <c r="AA65" s="10"/>
      <c r="AB65" s="13"/>
      <c r="AC65" s="11"/>
      <c r="AD65" s="10"/>
      <c r="AE65" s="10"/>
      <c r="AF65" s="10"/>
      <c r="AG65" s="13"/>
      <c r="AH65" s="11"/>
      <c r="AI65" s="10"/>
      <c r="AJ65" s="10"/>
      <c r="AK65" s="10"/>
      <c r="AL65" s="13"/>
      <c r="AM65" s="11"/>
      <c r="AN65" s="10"/>
      <c r="AO65" s="10"/>
      <c r="AP65" s="10"/>
      <c r="AQ65" s="13"/>
      <c r="AR65" s="11"/>
    </row>
    <row r="66" spans="1:44" x14ac:dyDescent="0.3">
      <c r="A66" t="str">
        <f>IFERROR(IF(A65=Onderwerpen!$C$8+4,"",A65+1),"")</f>
        <v/>
      </c>
      <c r="B66" t="str">
        <f>IF(C66&lt;=Onderwerpen!$C$4,Onderwerpen!$A$4,IF(C66&lt;=Onderwerpen!$C$5,Onderwerpen!$A$5,IF(C66&lt;=Onderwerpen!$C$6,Onderwerpen!$A$6,IF(C66&lt;=Onderwerpen!$C$7,Onderwerpen!$A$7,IF(C66&lt;=Onderwerpen!$C$8,Onderwerpen!$A$8,"")))))</f>
        <v/>
      </c>
      <c r="C66" s="14" t="str">
        <f>IF(Onderwerpen!$B$4+1=A66,Onderwerpen!$A$5,IF(Onderwerpen!$B$4+Onderwerpen!$B$5+2=A66,Onderwerpen!$A$6,IF(SUM(Onderwerpen!$B$4:$B$6)+3=A66,Onderwerpen!$A$7,IF(SUM(Onderwerpen!$B$4:$B$7)+4=A66,Onderwerpen!$A$8,IFERROR((IF(A66&lt;Onderwerpen!$D$4,A66,IF(AND(A66&gt;Onderwerpen!$D$4,A66&lt;Onderwerpen!$D$5),A66-1,IF(AND(A66&gt;Onderwerpen!$D$5,A66&lt;Onderwerpen!$D$6),A66-2,IF(AND(A66&gt;Onderwerpen!$D$6,A66&lt;Onderwerpen!$D$7),A66-3,IF(A66&gt;Onderwerpen!$D$7,A66-4,"X")))))),"")))))</f>
        <v/>
      </c>
      <c r="D66" s="31"/>
      <c r="E66" s="10"/>
      <c r="F66" s="10"/>
      <c r="G66" s="10"/>
      <c r="H66" s="13"/>
      <c r="I66" s="11"/>
      <c r="J66" s="10"/>
      <c r="K66" s="10"/>
      <c r="L66" s="10"/>
      <c r="M66" s="13"/>
      <c r="N66" s="11"/>
      <c r="O66" s="10"/>
      <c r="P66" s="10"/>
      <c r="Q66" s="10"/>
      <c r="R66" s="13"/>
      <c r="S66" s="11"/>
      <c r="T66" s="10"/>
      <c r="U66" s="10"/>
      <c r="V66" s="10"/>
      <c r="W66" s="13"/>
      <c r="X66" s="11"/>
      <c r="Y66" s="10"/>
      <c r="Z66" s="10"/>
      <c r="AA66" s="10"/>
      <c r="AB66" s="13"/>
      <c r="AC66" s="11"/>
      <c r="AD66" s="10"/>
      <c r="AE66" s="10"/>
      <c r="AF66" s="10"/>
      <c r="AG66" s="13"/>
      <c r="AH66" s="11"/>
      <c r="AI66" s="10"/>
      <c r="AJ66" s="10"/>
      <c r="AK66" s="10"/>
      <c r="AL66" s="13"/>
      <c r="AM66" s="11"/>
      <c r="AN66" s="10"/>
      <c r="AO66" s="10"/>
      <c r="AP66" s="10"/>
      <c r="AQ66" s="13"/>
      <c r="AR66" s="11"/>
    </row>
    <row r="67" spans="1:44" x14ac:dyDescent="0.3">
      <c r="A67" t="str">
        <f>IFERROR(IF(A66=Onderwerpen!$C$8+4,"",A66+1),"")</f>
        <v/>
      </c>
      <c r="B67" t="str">
        <f>IF(C67&lt;=Onderwerpen!$C$4,Onderwerpen!$A$4,IF(C67&lt;=Onderwerpen!$C$5,Onderwerpen!$A$5,IF(C67&lt;=Onderwerpen!$C$6,Onderwerpen!$A$6,IF(C67&lt;=Onderwerpen!$C$7,Onderwerpen!$A$7,IF(C67&lt;=Onderwerpen!$C$8,Onderwerpen!$A$8,"")))))</f>
        <v/>
      </c>
      <c r="C67" s="14" t="str">
        <f>IF(Onderwerpen!$B$4+1=A67,Onderwerpen!$A$5,IF(Onderwerpen!$B$4+Onderwerpen!$B$5+2=A67,Onderwerpen!$A$6,IF(SUM(Onderwerpen!$B$4:$B$6)+3=A67,Onderwerpen!$A$7,IF(SUM(Onderwerpen!$B$4:$B$7)+4=A67,Onderwerpen!$A$8,IFERROR((IF(A67&lt;Onderwerpen!$D$4,A67,IF(AND(A67&gt;Onderwerpen!$D$4,A67&lt;Onderwerpen!$D$5),A67-1,IF(AND(A67&gt;Onderwerpen!$D$5,A67&lt;Onderwerpen!$D$6),A67-2,IF(AND(A67&gt;Onderwerpen!$D$6,A67&lt;Onderwerpen!$D$7),A67-3,IF(A67&gt;Onderwerpen!$D$7,A67-4,"X")))))),"")))))</f>
        <v/>
      </c>
      <c r="D67" s="31"/>
      <c r="E67" s="10"/>
      <c r="F67" s="10"/>
      <c r="G67" s="10"/>
      <c r="H67" s="13"/>
      <c r="I67" s="11"/>
      <c r="J67" s="10"/>
      <c r="K67" s="10"/>
      <c r="L67" s="10"/>
      <c r="M67" s="13"/>
      <c r="N67" s="11"/>
      <c r="O67" s="10"/>
      <c r="P67" s="10"/>
      <c r="Q67" s="10"/>
      <c r="R67" s="13"/>
      <c r="S67" s="11"/>
      <c r="T67" s="10"/>
      <c r="U67" s="10"/>
      <c r="V67" s="10"/>
      <c r="W67" s="13"/>
      <c r="X67" s="11"/>
      <c r="Y67" s="10"/>
      <c r="Z67" s="10"/>
      <c r="AA67" s="10"/>
      <c r="AB67" s="13"/>
      <c r="AC67" s="11"/>
      <c r="AD67" s="10"/>
      <c r="AE67" s="10"/>
      <c r="AF67" s="10"/>
      <c r="AG67" s="13"/>
      <c r="AH67" s="11"/>
      <c r="AI67" s="10"/>
      <c r="AJ67" s="10"/>
      <c r="AK67" s="10"/>
      <c r="AL67" s="13"/>
      <c r="AM67" s="11"/>
      <c r="AN67" s="10"/>
      <c r="AO67" s="10"/>
      <c r="AP67" s="10"/>
      <c r="AQ67" s="13"/>
      <c r="AR67" s="11"/>
    </row>
    <row r="68" spans="1:44" x14ac:dyDescent="0.3">
      <c r="A68" t="str">
        <f>IFERROR(IF(A67=Onderwerpen!$C$8+4,"",A67+1),"")</f>
        <v/>
      </c>
      <c r="B68" t="str">
        <f>IF(C68&lt;=Onderwerpen!$C$4,Onderwerpen!$A$4,IF(C68&lt;=Onderwerpen!$C$5,Onderwerpen!$A$5,IF(C68&lt;=Onderwerpen!$C$6,Onderwerpen!$A$6,IF(C68&lt;=Onderwerpen!$C$7,Onderwerpen!$A$7,IF(C68&lt;=Onderwerpen!$C$8,Onderwerpen!$A$8,"")))))</f>
        <v/>
      </c>
      <c r="C68" s="14" t="str">
        <f>IF(Onderwerpen!$B$4+1=A68,Onderwerpen!$A$5,IF(Onderwerpen!$B$4+Onderwerpen!$B$5+2=A68,Onderwerpen!$A$6,IF(SUM(Onderwerpen!$B$4:$B$6)+3=A68,Onderwerpen!$A$7,IF(SUM(Onderwerpen!$B$4:$B$7)+4=A68,Onderwerpen!$A$8,IFERROR((IF(A68&lt;Onderwerpen!$D$4,A68,IF(AND(A68&gt;Onderwerpen!$D$4,A68&lt;Onderwerpen!$D$5),A68-1,IF(AND(A68&gt;Onderwerpen!$D$5,A68&lt;Onderwerpen!$D$6),A68-2,IF(AND(A68&gt;Onderwerpen!$D$6,A68&lt;Onderwerpen!$D$7),A68-3,IF(A68&gt;Onderwerpen!$D$7,A68-4,"X")))))),"")))))</f>
        <v/>
      </c>
      <c r="D68" s="31"/>
      <c r="E68" s="10"/>
      <c r="F68" s="10"/>
      <c r="G68" s="10"/>
      <c r="H68" s="13"/>
      <c r="I68" s="11"/>
      <c r="J68" s="10"/>
      <c r="K68" s="10"/>
      <c r="L68" s="10"/>
      <c r="M68" s="13"/>
      <c r="N68" s="11"/>
      <c r="O68" s="10"/>
      <c r="P68" s="10"/>
      <c r="Q68" s="10"/>
      <c r="R68" s="13"/>
      <c r="S68" s="11"/>
      <c r="T68" s="10"/>
      <c r="U68" s="10"/>
      <c r="V68" s="10"/>
      <c r="W68" s="13"/>
      <c r="X68" s="11"/>
      <c r="Y68" s="10"/>
      <c r="Z68" s="10"/>
      <c r="AA68" s="10"/>
      <c r="AB68" s="13"/>
      <c r="AC68" s="11"/>
      <c r="AD68" s="10"/>
      <c r="AE68" s="10"/>
      <c r="AF68" s="10"/>
      <c r="AG68" s="13"/>
      <c r="AH68" s="11"/>
      <c r="AI68" s="10"/>
      <c r="AJ68" s="10"/>
      <c r="AK68" s="10"/>
      <c r="AL68" s="13"/>
      <c r="AM68" s="11"/>
      <c r="AN68" s="10"/>
      <c r="AO68" s="10"/>
      <c r="AP68" s="10"/>
      <c r="AQ68" s="13"/>
      <c r="AR68" s="11"/>
    </row>
    <row r="69" spans="1:44" x14ac:dyDescent="0.3">
      <c r="A69" t="str">
        <f>IFERROR(IF(A68=Onderwerpen!$C$8+4,"",A68+1),"")</f>
        <v/>
      </c>
      <c r="B69" t="str">
        <f>IF(C69&lt;=Onderwerpen!$C$4,Onderwerpen!$A$4,IF(C69&lt;=Onderwerpen!$C$5,Onderwerpen!$A$5,IF(C69&lt;=Onderwerpen!$C$6,Onderwerpen!$A$6,IF(C69&lt;=Onderwerpen!$C$7,Onderwerpen!$A$7,IF(C69&lt;=Onderwerpen!$C$8,Onderwerpen!$A$8,"")))))</f>
        <v/>
      </c>
      <c r="C69" s="14" t="str">
        <f>IF(Onderwerpen!$B$4+1=A69,Onderwerpen!$A$5,IF(Onderwerpen!$B$4+Onderwerpen!$B$5+2=A69,Onderwerpen!$A$6,IF(SUM(Onderwerpen!$B$4:$B$6)+3=A69,Onderwerpen!$A$7,IF(SUM(Onderwerpen!$B$4:$B$7)+4=A69,Onderwerpen!$A$8,IFERROR((IF(A69&lt;Onderwerpen!$D$4,A69,IF(AND(A69&gt;Onderwerpen!$D$4,A69&lt;Onderwerpen!$D$5),A69-1,IF(AND(A69&gt;Onderwerpen!$D$5,A69&lt;Onderwerpen!$D$6),A69-2,IF(AND(A69&gt;Onderwerpen!$D$6,A69&lt;Onderwerpen!$D$7),A69-3,IF(A69&gt;Onderwerpen!$D$7,A69-4,"X")))))),"")))))</f>
        <v/>
      </c>
      <c r="D69" s="31"/>
      <c r="E69" s="10"/>
      <c r="F69" s="10"/>
      <c r="G69" s="10"/>
      <c r="H69" s="13"/>
      <c r="I69" s="11"/>
      <c r="J69" s="10"/>
      <c r="K69" s="10"/>
      <c r="L69" s="10"/>
      <c r="M69" s="13"/>
      <c r="N69" s="11"/>
      <c r="O69" s="10"/>
      <c r="P69" s="10"/>
      <c r="Q69" s="10"/>
      <c r="R69" s="13"/>
      <c r="S69" s="11"/>
      <c r="T69" s="10"/>
      <c r="U69" s="10"/>
      <c r="V69" s="10"/>
      <c r="W69" s="13"/>
      <c r="X69" s="11"/>
      <c r="Y69" s="10"/>
      <c r="Z69" s="10"/>
      <c r="AA69" s="10"/>
      <c r="AB69" s="13"/>
      <c r="AC69" s="11"/>
      <c r="AD69" s="10"/>
      <c r="AE69" s="10"/>
      <c r="AF69" s="10"/>
      <c r="AG69" s="13"/>
      <c r="AH69" s="11"/>
      <c r="AI69" s="10"/>
      <c r="AJ69" s="10"/>
      <c r="AK69" s="10"/>
      <c r="AL69" s="13"/>
      <c r="AM69" s="11"/>
      <c r="AN69" s="10"/>
      <c r="AO69" s="10"/>
      <c r="AP69" s="10"/>
      <c r="AQ69" s="13"/>
      <c r="AR69" s="11"/>
    </row>
    <row r="70" spans="1:44" x14ac:dyDescent="0.3">
      <c r="A70" t="str">
        <f>IFERROR(IF(A69=Onderwerpen!$C$8+4,"",A69+1),"")</f>
        <v/>
      </c>
      <c r="B70" t="str">
        <f>IF(C70&lt;=Onderwerpen!$C$4,Onderwerpen!$A$4,IF(C70&lt;=Onderwerpen!$C$5,Onderwerpen!$A$5,IF(C70&lt;=Onderwerpen!$C$6,Onderwerpen!$A$6,IF(C70&lt;=Onderwerpen!$C$7,Onderwerpen!$A$7,IF(C70&lt;=Onderwerpen!$C$8,Onderwerpen!$A$8,"")))))</f>
        <v/>
      </c>
      <c r="C70" s="14" t="str">
        <f>IF(Onderwerpen!$B$4+1=A70,Onderwerpen!$A$5,IF(Onderwerpen!$B$4+Onderwerpen!$B$5+2=A70,Onderwerpen!$A$6,IF(SUM(Onderwerpen!$B$4:$B$6)+3=A70,Onderwerpen!$A$7,IF(SUM(Onderwerpen!$B$4:$B$7)+4=A70,Onderwerpen!$A$8,IFERROR((IF(A70&lt;Onderwerpen!$D$4,A70,IF(AND(A70&gt;Onderwerpen!$D$4,A70&lt;Onderwerpen!$D$5),A70-1,IF(AND(A70&gt;Onderwerpen!$D$5,A70&lt;Onderwerpen!$D$6),A70-2,IF(AND(A70&gt;Onderwerpen!$D$6,A70&lt;Onderwerpen!$D$7),A70-3,IF(A70&gt;Onderwerpen!$D$7,A70-4,"X")))))),"")))))</f>
        <v/>
      </c>
      <c r="D70" s="31"/>
      <c r="E70" s="10"/>
      <c r="F70" s="10"/>
      <c r="G70" s="10"/>
      <c r="H70" s="13"/>
      <c r="I70" s="11"/>
      <c r="J70" s="10"/>
      <c r="K70" s="10"/>
      <c r="L70" s="10"/>
      <c r="M70" s="13"/>
      <c r="N70" s="11"/>
      <c r="O70" s="10"/>
      <c r="P70" s="10"/>
      <c r="Q70" s="10"/>
      <c r="R70" s="13"/>
      <c r="S70" s="11"/>
      <c r="T70" s="10"/>
      <c r="U70" s="10"/>
      <c r="V70" s="10"/>
      <c r="W70" s="13"/>
      <c r="X70" s="11"/>
      <c r="Y70" s="10"/>
      <c r="Z70" s="10"/>
      <c r="AA70" s="10"/>
      <c r="AB70" s="13"/>
      <c r="AC70" s="11"/>
      <c r="AD70" s="10"/>
      <c r="AE70" s="10"/>
      <c r="AF70" s="10"/>
      <c r="AG70" s="13"/>
      <c r="AH70" s="11"/>
      <c r="AI70" s="10"/>
      <c r="AJ70" s="10"/>
      <c r="AK70" s="10"/>
      <c r="AL70" s="13"/>
      <c r="AM70" s="11"/>
      <c r="AN70" s="10"/>
      <c r="AO70" s="10"/>
      <c r="AP70" s="10"/>
      <c r="AQ70" s="13"/>
      <c r="AR70" s="11"/>
    </row>
    <row r="71" spans="1:44" x14ac:dyDescent="0.3">
      <c r="A71" t="str">
        <f>IFERROR(IF(A70=Onderwerpen!$C$8+4,"",A70+1),"")</f>
        <v/>
      </c>
      <c r="B71" t="str">
        <f>IF(C71&lt;=Onderwerpen!$C$4,Onderwerpen!$A$4,IF(C71&lt;=Onderwerpen!$C$5,Onderwerpen!$A$5,IF(C71&lt;=Onderwerpen!$C$6,Onderwerpen!$A$6,IF(C71&lt;=Onderwerpen!$C$7,Onderwerpen!$A$7,IF(C71&lt;=Onderwerpen!$C$8,Onderwerpen!$A$8,"")))))</f>
        <v/>
      </c>
      <c r="C71" s="14" t="str">
        <f>IF(Onderwerpen!$B$4+1=A71,Onderwerpen!$A$5,IF(Onderwerpen!$B$4+Onderwerpen!$B$5+2=A71,Onderwerpen!$A$6,IF(SUM(Onderwerpen!$B$4:$B$6)+3=A71,Onderwerpen!$A$7,IF(SUM(Onderwerpen!$B$4:$B$7)+4=A71,Onderwerpen!$A$8,IFERROR((IF(A71&lt;Onderwerpen!$D$4,A71,IF(AND(A71&gt;Onderwerpen!$D$4,A71&lt;Onderwerpen!$D$5),A71-1,IF(AND(A71&gt;Onderwerpen!$D$5,A71&lt;Onderwerpen!$D$6),A71-2,IF(AND(A71&gt;Onderwerpen!$D$6,A71&lt;Onderwerpen!$D$7),A71-3,IF(A71&gt;Onderwerpen!$D$7,A71-4,"X")))))),"")))))</f>
        <v/>
      </c>
      <c r="D71" s="31"/>
      <c r="E71" s="10"/>
      <c r="F71" s="10"/>
      <c r="G71" s="10"/>
      <c r="H71" s="13"/>
      <c r="I71" s="11"/>
      <c r="J71" s="10"/>
      <c r="K71" s="10"/>
      <c r="L71" s="10"/>
      <c r="M71" s="13"/>
      <c r="N71" s="11"/>
      <c r="O71" s="10"/>
      <c r="P71" s="10"/>
      <c r="Q71" s="10"/>
      <c r="R71" s="13"/>
      <c r="S71" s="11"/>
      <c r="T71" s="10"/>
      <c r="U71" s="10"/>
      <c r="V71" s="10"/>
      <c r="W71" s="13"/>
      <c r="X71" s="11"/>
      <c r="Y71" s="10"/>
      <c r="Z71" s="10"/>
      <c r="AA71" s="10"/>
      <c r="AB71" s="13"/>
      <c r="AC71" s="11"/>
      <c r="AD71" s="10"/>
      <c r="AE71" s="10"/>
      <c r="AF71" s="10"/>
      <c r="AG71" s="13"/>
      <c r="AH71" s="11"/>
      <c r="AI71" s="10"/>
      <c r="AJ71" s="10"/>
      <c r="AK71" s="10"/>
      <c r="AL71" s="13"/>
      <c r="AM71" s="11"/>
      <c r="AN71" s="10"/>
      <c r="AO71" s="10"/>
      <c r="AP71" s="10"/>
      <c r="AQ71" s="13"/>
      <c r="AR71" s="11"/>
    </row>
    <row r="72" spans="1:44" x14ac:dyDescent="0.3">
      <c r="A72" t="str">
        <f>IFERROR(IF(A71=Onderwerpen!$C$8+4,"",A71+1),"")</f>
        <v/>
      </c>
      <c r="B72" t="str">
        <f>IF(C72&lt;=Onderwerpen!$C$4,Onderwerpen!$A$4,IF(C72&lt;=Onderwerpen!$C$5,Onderwerpen!$A$5,IF(C72&lt;=Onderwerpen!$C$6,Onderwerpen!$A$6,IF(C72&lt;=Onderwerpen!$C$7,Onderwerpen!$A$7,IF(C72&lt;=Onderwerpen!$C$8,Onderwerpen!$A$8,"")))))</f>
        <v/>
      </c>
      <c r="C72" s="14" t="str">
        <f>IF(Onderwerpen!$B$4+1=A72,Onderwerpen!$A$5,IF(Onderwerpen!$B$4+Onderwerpen!$B$5+2=A72,Onderwerpen!$A$6,IF(SUM(Onderwerpen!$B$4:$B$6)+3=A72,Onderwerpen!$A$7,IF(SUM(Onderwerpen!$B$4:$B$7)+4=A72,Onderwerpen!$A$8,IFERROR((IF(A72&lt;Onderwerpen!$D$4,A72,IF(AND(A72&gt;Onderwerpen!$D$4,A72&lt;Onderwerpen!$D$5),A72-1,IF(AND(A72&gt;Onderwerpen!$D$5,A72&lt;Onderwerpen!$D$6),A72-2,IF(AND(A72&gt;Onderwerpen!$D$6,A72&lt;Onderwerpen!$D$7),A72-3,IF(A72&gt;Onderwerpen!$D$7,A72-4,"X")))))),"")))))</f>
        <v/>
      </c>
      <c r="D72" s="31"/>
      <c r="E72" s="10"/>
      <c r="F72" s="10"/>
      <c r="G72" s="10"/>
      <c r="H72" s="13"/>
      <c r="I72" s="11"/>
      <c r="J72" s="10"/>
      <c r="K72" s="10"/>
      <c r="L72" s="10"/>
      <c r="M72" s="13"/>
      <c r="N72" s="11"/>
      <c r="O72" s="10"/>
      <c r="P72" s="10"/>
      <c r="Q72" s="10"/>
      <c r="R72" s="13"/>
      <c r="S72" s="11"/>
      <c r="T72" s="10"/>
      <c r="U72" s="10"/>
      <c r="V72" s="10"/>
      <c r="W72" s="13"/>
      <c r="X72" s="11"/>
      <c r="Y72" s="10"/>
      <c r="Z72" s="10"/>
      <c r="AA72" s="10"/>
      <c r="AB72" s="13"/>
      <c r="AC72" s="11"/>
      <c r="AD72" s="10"/>
      <c r="AE72" s="10"/>
      <c r="AF72" s="10"/>
      <c r="AG72" s="13"/>
      <c r="AH72" s="11"/>
      <c r="AI72" s="10"/>
      <c r="AJ72" s="10"/>
      <c r="AK72" s="10"/>
      <c r="AL72" s="13"/>
      <c r="AM72" s="11"/>
      <c r="AN72" s="10"/>
      <c r="AO72" s="10"/>
      <c r="AP72" s="10"/>
      <c r="AQ72" s="13"/>
      <c r="AR72" s="11"/>
    </row>
  </sheetData>
  <sheetProtection algorithmName="SHA-512" hashValue="87pvXPjEjo+EfoEfsw9yBtRbrVHij1tiJ59TQPlYkH2ItztrGqOHTfxdoG2+IUzkzv3gxmEbmhvuIjrv2ONFcw==" saltValue="AN867cF+DQS94Rp4lreXYQ==" spinCount="100000" sheet="1" formatColumns="0" insertRows="0" selectLockedCells="1"/>
  <mergeCells count="48">
    <mergeCell ref="J5:K5"/>
    <mergeCell ref="L5:M5"/>
    <mergeCell ref="E3:F3"/>
    <mergeCell ref="E4:F4"/>
    <mergeCell ref="E5:F5"/>
    <mergeCell ref="G3:H3"/>
    <mergeCell ref="G4:H4"/>
    <mergeCell ref="G5:H5"/>
    <mergeCell ref="Q4:R4"/>
    <mergeCell ref="T4:U4"/>
    <mergeCell ref="V4:W4"/>
    <mergeCell ref="J3:K3"/>
    <mergeCell ref="L3:M3"/>
    <mergeCell ref="J4:K4"/>
    <mergeCell ref="L4:M4"/>
    <mergeCell ref="AP3:AQ3"/>
    <mergeCell ref="O5:P5"/>
    <mergeCell ref="Q5:R5"/>
    <mergeCell ref="T5:U5"/>
    <mergeCell ref="V5:W5"/>
    <mergeCell ref="Y3:Z3"/>
    <mergeCell ref="AA3:AB3"/>
    <mergeCell ref="Y4:Z4"/>
    <mergeCell ref="AA4:AB4"/>
    <mergeCell ref="Y5:Z5"/>
    <mergeCell ref="AA5:AB5"/>
    <mergeCell ref="O3:P3"/>
    <mergeCell ref="Q3:R3"/>
    <mergeCell ref="T3:U3"/>
    <mergeCell ref="V3:W3"/>
    <mergeCell ref="O4:P4"/>
    <mergeCell ref="AD3:AE3"/>
    <mergeCell ref="AF3:AG3"/>
    <mergeCell ref="AI3:AJ3"/>
    <mergeCell ref="AK3:AL3"/>
    <mergeCell ref="AN3:AO3"/>
    <mergeCell ref="AP5:AQ5"/>
    <mergeCell ref="AD4:AE4"/>
    <mergeCell ref="AF4:AG4"/>
    <mergeCell ref="AI4:AJ4"/>
    <mergeCell ref="AK4:AL4"/>
    <mergeCell ref="AN4:AO4"/>
    <mergeCell ref="AP4:AQ4"/>
    <mergeCell ref="AD5:AE5"/>
    <mergeCell ref="AF5:AG5"/>
    <mergeCell ref="AI5:AJ5"/>
    <mergeCell ref="AK5:AL5"/>
    <mergeCell ref="AN5:AO5"/>
  </mergeCells>
  <conditionalFormatting sqref="C8:D72">
    <cfRule type="expression" dxfId="9" priority="15">
      <formula>OR($C8="",ISNUMBER($C8))</formula>
    </cfRule>
    <cfRule type="expression" dxfId="8" priority="16">
      <formula>ISTEXT($C8)</formula>
    </cfRule>
  </conditionalFormatting>
  <conditionalFormatting sqref="E8:G72">
    <cfRule type="expression" dxfId="7" priority="20">
      <formula>COUNTIF($E8:$G8,"x")&gt;1</formula>
    </cfRule>
  </conditionalFormatting>
  <conditionalFormatting sqref="J8:L72">
    <cfRule type="expression" dxfId="6" priority="13">
      <formula>COUNTIF($E8:$G8,"x")&gt;1</formula>
    </cfRule>
  </conditionalFormatting>
  <conditionalFormatting sqref="O8:Q72">
    <cfRule type="expression" dxfId="5" priority="11">
      <formula>COUNTIF($E8:$G8,"x")&gt;1</formula>
    </cfRule>
  </conditionalFormatting>
  <conditionalFormatting sqref="T8:V72">
    <cfRule type="expression" dxfId="4" priority="9">
      <formula>COUNTIF($E8:$G8,"x")&gt;1</formula>
    </cfRule>
  </conditionalFormatting>
  <conditionalFormatting sqref="Y8:AA72">
    <cfRule type="expression" dxfId="3" priority="7">
      <formula>COUNTIF($E8:$G8,"x")&gt;1</formula>
    </cfRule>
  </conditionalFormatting>
  <conditionalFormatting sqref="AD8:AF72">
    <cfRule type="expression" dxfId="2" priority="5">
      <formula>COUNTIF($E8:$G8,"x")&gt;1</formula>
    </cfRule>
  </conditionalFormatting>
  <conditionalFormatting sqref="AI8:AK72">
    <cfRule type="expression" dxfId="1" priority="3">
      <formula>COUNTIF($E8:$G8,"x")&gt;1</formula>
    </cfRule>
  </conditionalFormatting>
  <conditionalFormatting sqref="AN8:AP72">
    <cfRule type="expression" dxfId="0" priority="1">
      <formula>COUNTIF($E8:$G8,"x")&gt;1</formula>
    </cfRule>
  </conditionalFormatting>
  <dataValidations count="1">
    <dataValidation type="list" allowBlank="1" showDropDown="1" showInputMessage="1" showErrorMessage="1" sqref="E8:G72 J8:L72 O8:Q72 T8:V72 Y8:AA72 AD8:AF72 AI8:AK72 AN8:AP72" xr:uid="{00000000-0002-0000-0100-000000000000}">
      <formula1>"x"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pageSetUpPr fitToPage="1"/>
  </sheetPr>
  <dimension ref="A1:Y41"/>
  <sheetViews>
    <sheetView showGridLines="0" showRowColHeaders="0" showZeros="0" topLeftCell="A3" zoomScaleNormal="100" workbookViewId="0">
      <selection activeCell="A13" sqref="A13"/>
    </sheetView>
  </sheetViews>
  <sheetFormatPr defaultRowHeight="14.4" x14ac:dyDescent="0.3"/>
  <cols>
    <col min="1" max="1" width="30.6640625" customWidth="1"/>
    <col min="2" max="25" width="5.6640625" customWidth="1"/>
  </cols>
  <sheetData>
    <row r="1" spans="1:25" ht="18" x14ac:dyDescent="0.35">
      <c r="A1" s="4" t="s">
        <v>19</v>
      </c>
    </row>
    <row r="2" spans="1:25" ht="15" thickBot="1" x14ac:dyDescent="0.35"/>
    <row r="3" spans="1:25" ht="15" thickBot="1" x14ac:dyDescent="0.35">
      <c r="B3" s="44" t="s">
        <v>20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6"/>
    </row>
    <row r="4" spans="1:25" s="1" customFormat="1" ht="15" thickBot="1" x14ac:dyDescent="0.35">
      <c r="B4" s="47" t="str">
        <f>Resultaten!I1</f>
        <v>Q1 2026</v>
      </c>
      <c r="C4" s="48"/>
      <c r="D4" s="48"/>
      <c r="E4" s="47" t="str">
        <f>Resultaten!N1</f>
        <v>Q2 2026</v>
      </c>
      <c r="F4" s="48"/>
      <c r="G4" s="49"/>
      <c r="H4" s="48" t="str">
        <f>Resultaten!S1</f>
        <v>Q3 2026</v>
      </c>
      <c r="I4" s="48"/>
      <c r="J4" s="48"/>
      <c r="K4" s="47" t="str">
        <f>Resultaten!X1</f>
        <v>Q4 2026</v>
      </c>
      <c r="L4" s="48"/>
      <c r="M4" s="49"/>
      <c r="N4" s="48" t="str">
        <f>Resultaten!AC1</f>
        <v>Q1 2027</v>
      </c>
      <c r="O4" s="48"/>
      <c r="P4" s="48"/>
      <c r="Q4" s="47" t="str">
        <f>Resultaten!AH1</f>
        <v>Q2 2027</v>
      </c>
      <c r="R4" s="48"/>
      <c r="S4" s="49"/>
      <c r="T4" s="48" t="str">
        <f>Resultaten!AM1</f>
        <v>Q3 2027</v>
      </c>
      <c r="U4" s="48"/>
      <c r="V4" s="48"/>
      <c r="W4" s="47" t="str">
        <f>Resultaten!AR1</f>
        <v>Q4 2027</v>
      </c>
      <c r="X4" s="48"/>
      <c r="Y4" s="49"/>
    </row>
    <row r="5" spans="1:25" ht="15" thickBot="1" x14ac:dyDescent="0.35">
      <c r="A5" s="40" t="s">
        <v>17</v>
      </c>
      <c r="B5" s="50" t="s">
        <v>2</v>
      </c>
      <c r="C5" s="51" t="s">
        <v>3</v>
      </c>
      <c r="D5" s="52" t="s">
        <v>4</v>
      </c>
      <c r="E5" s="53" t="s">
        <v>2</v>
      </c>
      <c r="F5" s="53" t="s">
        <v>3</v>
      </c>
      <c r="G5" s="53" t="s">
        <v>4</v>
      </c>
      <c r="H5" s="44" t="s">
        <v>2</v>
      </c>
      <c r="I5" s="45" t="s">
        <v>3</v>
      </c>
      <c r="J5" s="46" t="s">
        <v>4</v>
      </c>
      <c r="K5" s="53" t="s">
        <v>2</v>
      </c>
      <c r="L5" s="53" t="s">
        <v>3</v>
      </c>
      <c r="M5" s="53" t="s">
        <v>4</v>
      </c>
      <c r="N5" s="44" t="s">
        <v>2</v>
      </c>
      <c r="O5" s="45" t="s">
        <v>3</v>
      </c>
      <c r="P5" s="46" t="s">
        <v>4</v>
      </c>
      <c r="Q5" s="53" t="s">
        <v>2</v>
      </c>
      <c r="R5" s="53" t="s">
        <v>3</v>
      </c>
      <c r="S5" s="53" t="s">
        <v>4</v>
      </c>
      <c r="T5" s="44" t="s">
        <v>2</v>
      </c>
      <c r="U5" s="45" t="s">
        <v>3</v>
      </c>
      <c r="V5" s="46" t="s">
        <v>4</v>
      </c>
      <c r="W5" s="44" t="s">
        <v>2</v>
      </c>
      <c r="X5" s="45" t="s">
        <v>3</v>
      </c>
      <c r="Y5" s="46" t="s">
        <v>4</v>
      </c>
    </row>
    <row r="6" spans="1:25" x14ac:dyDescent="0.3">
      <c r="A6" s="54" t="str">
        <f>Onderwerpen!A4</f>
        <v>Hoofdonderwerp 1</v>
      </c>
      <c r="B6" s="18">
        <f>COUNTIFS(Resultaten!E:E,"x",Resultaten!$B:$B,$A6)</f>
        <v>0</v>
      </c>
      <c r="C6" s="19">
        <f>COUNTIFS(Resultaten!F:F,"x",Resultaten!$B:$B,$A6)</f>
        <v>0</v>
      </c>
      <c r="D6" s="19">
        <f>COUNTIFS(Resultaten!G:G,"x",Resultaten!$B:$B,$A6)</f>
        <v>0</v>
      </c>
      <c r="E6" s="18">
        <f>COUNTIFS(Resultaten!J:J,"x",Resultaten!$B:$B,$A6)</f>
        <v>0</v>
      </c>
      <c r="F6" s="19">
        <f>COUNTIFS(Resultaten!K:K,"x",Resultaten!$B:$B,$A6)</f>
        <v>0</v>
      </c>
      <c r="G6" s="20">
        <f>COUNTIFS(Resultaten!L:L,"x",Resultaten!$B:$B,$A6)</f>
        <v>0</v>
      </c>
      <c r="H6" s="19">
        <f>COUNTIFS(Resultaten!O:O,"x",Resultaten!$B:$B,$A6)</f>
        <v>0</v>
      </c>
      <c r="I6" s="19">
        <f>COUNTIFS(Resultaten!P:P,"x",Resultaten!$B:$B,$A6)</f>
        <v>0</v>
      </c>
      <c r="J6" s="19">
        <f>COUNTIFS(Resultaten!Q:Q,"x",Resultaten!$B:$B,$A6)</f>
        <v>0</v>
      </c>
      <c r="K6" s="18">
        <f>COUNTIFS(Resultaten!T:T,"x",Resultaten!$B:$B,$A6)</f>
        <v>0</v>
      </c>
      <c r="L6" s="19">
        <f>COUNTIFS(Resultaten!U:U,"x",Resultaten!$B:$B,$A6)</f>
        <v>0</v>
      </c>
      <c r="M6" s="20">
        <f>COUNTIFS(Resultaten!V:V,"x",Resultaten!$B:$B,$A6)</f>
        <v>0</v>
      </c>
      <c r="N6" s="19">
        <f>COUNTIFS(Resultaten!Y:Y,"x",Resultaten!$B:$B,$A6)</f>
        <v>0</v>
      </c>
      <c r="O6" s="19">
        <f>COUNTIFS(Resultaten!Z:Z,"x",Resultaten!$B:$B,$A6)</f>
        <v>0</v>
      </c>
      <c r="P6" s="19">
        <f>COUNTIFS(Resultaten!AA:AA,"x",Resultaten!$B:$B,$A6)</f>
        <v>0</v>
      </c>
      <c r="Q6" s="18">
        <f>COUNTIFS(Resultaten!AD:AD,"x",Resultaten!$B:$B,$A6)</f>
        <v>0</v>
      </c>
      <c r="R6" s="19">
        <f>COUNTIFS(Resultaten!AE:AE,"x",Resultaten!$B:$B,$A6)</f>
        <v>0</v>
      </c>
      <c r="S6" s="20">
        <f>COUNTIFS(Resultaten!AF:AF,"x",Resultaten!$B:$B,$A6)</f>
        <v>0</v>
      </c>
      <c r="T6" s="19">
        <f>COUNTIFS(Resultaten!AI:AI,"x",Resultaten!$B:$B,$A6)</f>
        <v>0</v>
      </c>
      <c r="U6" s="19">
        <f>COUNTIFS(Resultaten!AJ:AJ,"x",Resultaten!$B:$B,$A6)</f>
        <v>0</v>
      </c>
      <c r="V6" s="19">
        <f>COUNTIFS(Resultaten!AK:AK,"x",Resultaten!$B:$B,$A6)</f>
        <v>0</v>
      </c>
      <c r="W6" s="18">
        <f>COUNTIFS(Resultaten!AN:AN,"x",Resultaten!$B:$B,$A6)</f>
        <v>0</v>
      </c>
      <c r="X6" s="19">
        <f>COUNTIFS(Resultaten!AO:AO,"x",Resultaten!$B:$B,$A6)</f>
        <v>0</v>
      </c>
      <c r="Y6" s="20">
        <f>COUNTIFS(Resultaten!AP:AP,"x",Resultaten!$B:$B,$A6)</f>
        <v>0</v>
      </c>
    </row>
    <row r="7" spans="1:25" x14ac:dyDescent="0.3">
      <c r="A7" s="55" t="str">
        <f>Onderwerpen!A5</f>
        <v>Hoofdonderwerp 2</v>
      </c>
      <c r="B7" s="21">
        <f>COUNTIFS(Resultaten!E:E,"x",Resultaten!$B:$B,$A7)</f>
        <v>0</v>
      </c>
      <c r="C7" s="22">
        <f>COUNTIFS(Resultaten!F:F,"x",Resultaten!$B:$B,$A7)</f>
        <v>0</v>
      </c>
      <c r="D7" s="22">
        <f>COUNTIFS(Resultaten!G:G,"x",Resultaten!$B:$B,$A7)</f>
        <v>0</v>
      </c>
      <c r="E7" s="21">
        <f>COUNTIFS(Resultaten!J:J,"x",Resultaten!$B:$B,$A7)</f>
        <v>0</v>
      </c>
      <c r="F7" s="22">
        <f>COUNTIFS(Resultaten!K:K,"x",Resultaten!$B:$B,$A7)</f>
        <v>0</v>
      </c>
      <c r="G7" s="23">
        <f>COUNTIFS(Resultaten!L:L,"x",Resultaten!$B:$B,$A7)</f>
        <v>0</v>
      </c>
      <c r="H7" s="22">
        <f>COUNTIFS(Resultaten!O:O,"x",Resultaten!$B:$B,$A7)</f>
        <v>0</v>
      </c>
      <c r="I7" s="22">
        <f>COUNTIFS(Resultaten!P:P,"x",Resultaten!$B:$B,$A7)</f>
        <v>0</v>
      </c>
      <c r="J7" s="22">
        <f>COUNTIFS(Resultaten!Q:Q,"x",Resultaten!$B:$B,$A7)</f>
        <v>0</v>
      </c>
      <c r="K7" s="21">
        <f>COUNTIFS(Resultaten!T:T,"x",Resultaten!$B:$B,$A7)</f>
        <v>0</v>
      </c>
      <c r="L7" s="22">
        <f>COUNTIFS(Resultaten!U:U,"x",Resultaten!$B:$B,$A7)</f>
        <v>0</v>
      </c>
      <c r="M7" s="23">
        <f>COUNTIFS(Resultaten!V:V,"x",Resultaten!$B:$B,$A7)</f>
        <v>0</v>
      </c>
      <c r="N7" s="22">
        <f>COUNTIFS(Resultaten!Y:Y,"x",Resultaten!$B:$B,$A7)</f>
        <v>0</v>
      </c>
      <c r="O7" s="22">
        <f>COUNTIFS(Resultaten!Z:Z,"x",Resultaten!$B:$B,$A7)</f>
        <v>0</v>
      </c>
      <c r="P7" s="22">
        <f>COUNTIFS(Resultaten!AA:AA,"x",Resultaten!$B:$B,$A7)</f>
        <v>0</v>
      </c>
      <c r="Q7" s="21">
        <f>COUNTIFS(Resultaten!AD:AD,"x",Resultaten!$B:$B,$A7)</f>
        <v>0</v>
      </c>
      <c r="R7" s="22">
        <f>COUNTIFS(Resultaten!AE:AE,"x",Resultaten!$B:$B,$A7)</f>
        <v>0</v>
      </c>
      <c r="S7" s="23">
        <f>COUNTIFS(Resultaten!AF:AF,"x",Resultaten!$B:$B,$A7)</f>
        <v>0</v>
      </c>
      <c r="T7" s="22">
        <f>COUNTIFS(Resultaten!AI:AI,"x",Resultaten!$B:$B,$A7)</f>
        <v>0</v>
      </c>
      <c r="U7" s="22">
        <f>COUNTIFS(Resultaten!AJ:AJ,"x",Resultaten!$B:$B,$A7)</f>
        <v>0</v>
      </c>
      <c r="V7" s="22">
        <f>COUNTIFS(Resultaten!AK:AK,"x",Resultaten!$B:$B,$A7)</f>
        <v>0</v>
      </c>
      <c r="W7" s="21">
        <f>COUNTIFS(Resultaten!AN:AN,"x",Resultaten!$B:$B,$A7)</f>
        <v>0</v>
      </c>
      <c r="X7" s="22">
        <f>COUNTIFS(Resultaten!AO:AO,"x",Resultaten!$B:$B,$A7)</f>
        <v>0</v>
      </c>
      <c r="Y7" s="23">
        <f>COUNTIFS(Resultaten!AP:AP,"x",Resultaten!$B:$B,$A7)</f>
        <v>0</v>
      </c>
    </row>
    <row r="8" spans="1:25" x14ac:dyDescent="0.3">
      <c r="A8" s="55" t="str">
        <f>Onderwerpen!A6</f>
        <v>Hoofdonderwerp 3</v>
      </c>
      <c r="B8" s="21">
        <f>COUNTIFS(Resultaten!E:E,"x",Resultaten!$B:$B,$A8)</f>
        <v>0</v>
      </c>
      <c r="C8" s="22">
        <f>COUNTIFS(Resultaten!F:F,"x",Resultaten!$B:$B,$A8)</f>
        <v>0</v>
      </c>
      <c r="D8" s="22">
        <f>COUNTIFS(Resultaten!G:G,"x",Resultaten!$B:$B,$A8)</f>
        <v>0</v>
      </c>
      <c r="E8" s="21">
        <f>COUNTIFS(Resultaten!J:J,"x",Resultaten!$B:$B,$A8)</f>
        <v>0</v>
      </c>
      <c r="F8" s="22">
        <f>COUNTIFS(Resultaten!K:K,"x",Resultaten!$B:$B,$A8)</f>
        <v>0</v>
      </c>
      <c r="G8" s="23">
        <f>COUNTIFS(Resultaten!L:L,"x",Resultaten!$B:$B,$A8)</f>
        <v>0</v>
      </c>
      <c r="H8" s="22">
        <f>COUNTIFS(Resultaten!O:O,"x",Resultaten!$B:$B,$A8)</f>
        <v>0</v>
      </c>
      <c r="I8" s="22">
        <f>COUNTIFS(Resultaten!P:P,"x",Resultaten!$B:$B,$A8)</f>
        <v>0</v>
      </c>
      <c r="J8" s="22">
        <f>COUNTIFS(Resultaten!Q:Q,"x",Resultaten!$B:$B,$A8)</f>
        <v>0</v>
      </c>
      <c r="K8" s="21">
        <f>COUNTIFS(Resultaten!T:T,"x",Resultaten!$B:$B,$A8)</f>
        <v>0</v>
      </c>
      <c r="L8" s="22">
        <f>COUNTIFS(Resultaten!U:U,"x",Resultaten!$B:$B,$A8)</f>
        <v>0</v>
      </c>
      <c r="M8" s="23">
        <f>COUNTIFS(Resultaten!V:V,"x",Resultaten!$B:$B,$A8)</f>
        <v>0</v>
      </c>
      <c r="N8" s="22">
        <f>COUNTIFS(Resultaten!Y:Y,"x",Resultaten!$B:$B,$A8)</f>
        <v>0</v>
      </c>
      <c r="O8" s="22">
        <f>COUNTIFS(Resultaten!Z:Z,"x",Resultaten!$B:$B,$A8)</f>
        <v>0</v>
      </c>
      <c r="P8" s="22">
        <f>COUNTIFS(Resultaten!AA:AA,"x",Resultaten!$B:$B,$A8)</f>
        <v>0</v>
      </c>
      <c r="Q8" s="21">
        <f>COUNTIFS(Resultaten!AD:AD,"x",Resultaten!$B:$B,$A8)</f>
        <v>0</v>
      </c>
      <c r="R8" s="22">
        <f>COUNTIFS(Resultaten!AE:AE,"x",Resultaten!$B:$B,$A8)</f>
        <v>0</v>
      </c>
      <c r="S8" s="23">
        <f>COUNTIFS(Resultaten!AF:AF,"x",Resultaten!$B:$B,$A8)</f>
        <v>0</v>
      </c>
      <c r="T8" s="22">
        <f>COUNTIFS(Resultaten!AI:AI,"x",Resultaten!$B:$B,$A8)</f>
        <v>0</v>
      </c>
      <c r="U8" s="22">
        <f>COUNTIFS(Resultaten!AJ:AJ,"x",Resultaten!$B:$B,$A8)</f>
        <v>0</v>
      </c>
      <c r="V8" s="22">
        <f>COUNTIFS(Resultaten!AK:AK,"x",Resultaten!$B:$B,$A8)</f>
        <v>0</v>
      </c>
      <c r="W8" s="21">
        <f>COUNTIFS(Resultaten!AN:AN,"x",Resultaten!$B:$B,$A8)</f>
        <v>0</v>
      </c>
      <c r="X8" s="22">
        <f>COUNTIFS(Resultaten!AO:AO,"x",Resultaten!$B:$B,$A8)</f>
        <v>0</v>
      </c>
      <c r="Y8" s="23">
        <f>COUNTIFS(Resultaten!AP:AP,"x",Resultaten!$B:$B,$A8)</f>
        <v>0</v>
      </c>
    </row>
    <row r="9" spans="1:25" x14ac:dyDescent="0.3">
      <c r="A9" s="55" t="str">
        <f>Onderwerpen!A7</f>
        <v>Hoofdonderwerp 4</v>
      </c>
      <c r="B9" s="21">
        <f>COUNTIFS(Resultaten!E:E,"x",Resultaten!$B:$B,$A9)</f>
        <v>0</v>
      </c>
      <c r="C9" s="22">
        <f>COUNTIFS(Resultaten!F:F,"x",Resultaten!$B:$B,$A9)</f>
        <v>0</v>
      </c>
      <c r="D9" s="22">
        <f>COUNTIFS(Resultaten!G:G,"x",Resultaten!$B:$B,$A9)</f>
        <v>0</v>
      </c>
      <c r="E9" s="21">
        <f>COUNTIFS(Resultaten!J:J,"x",Resultaten!$B:$B,$A9)</f>
        <v>0</v>
      </c>
      <c r="F9" s="22">
        <f>COUNTIFS(Resultaten!K:K,"x",Resultaten!$B:$B,$A9)</f>
        <v>0</v>
      </c>
      <c r="G9" s="23">
        <f>COUNTIFS(Resultaten!L:L,"x",Resultaten!$B:$B,$A9)</f>
        <v>0</v>
      </c>
      <c r="H9" s="22">
        <f>COUNTIFS(Resultaten!O:O,"x",Resultaten!$B:$B,$A9)</f>
        <v>0</v>
      </c>
      <c r="I9" s="22">
        <f>COUNTIFS(Resultaten!P:P,"x",Resultaten!$B:$B,$A9)</f>
        <v>0</v>
      </c>
      <c r="J9" s="22">
        <f>COUNTIFS(Resultaten!Q:Q,"x",Resultaten!$B:$B,$A9)</f>
        <v>0</v>
      </c>
      <c r="K9" s="21">
        <f>COUNTIFS(Resultaten!T:T,"x",Resultaten!$B:$B,$A9)</f>
        <v>0</v>
      </c>
      <c r="L9" s="22">
        <f>COUNTIFS(Resultaten!U:U,"x",Resultaten!$B:$B,$A9)</f>
        <v>0</v>
      </c>
      <c r="M9" s="23">
        <f>COUNTIFS(Resultaten!V:V,"x",Resultaten!$B:$B,$A9)</f>
        <v>0</v>
      </c>
      <c r="N9" s="22">
        <f>COUNTIFS(Resultaten!Y:Y,"x",Resultaten!$B:$B,$A9)</f>
        <v>0</v>
      </c>
      <c r="O9" s="22">
        <f>COUNTIFS(Resultaten!Z:Z,"x",Resultaten!$B:$B,$A9)</f>
        <v>0</v>
      </c>
      <c r="P9" s="22">
        <f>COUNTIFS(Resultaten!AA:AA,"x",Resultaten!$B:$B,$A9)</f>
        <v>0</v>
      </c>
      <c r="Q9" s="21">
        <f>COUNTIFS(Resultaten!AD:AD,"x",Resultaten!$B:$B,$A9)</f>
        <v>0</v>
      </c>
      <c r="R9" s="22">
        <f>COUNTIFS(Resultaten!AE:AE,"x",Resultaten!$B:$B,$A9)</f>
        <v>0</v>
      </c>
      <c r="S9" s="23">
        <f>COUNTIFS(Resultaten!AF:AF,"x",Resultaten!$B:$B,$A9)</f>
        <v>0</v>
      </c>
      <c r="T9" s="22">
        <f>COUNTIFS(Resultaten!AI:AI,"x",Resultaten!$B:$B,$A9)</f>
        <v>0</v>
      </c>
      <c r="U9" s="22">
        <f>COUNTIFS(Resultaten!AJ:AJ,"x",Resultaten!$B:$B,$A9)</f>
        <v>0</v>
      </c>
      <c r="V9" s="22">
        <f>COUNTIFS(Resultaten!AK:AK,"x",Resultaten!$B:$B,$A9)</f>
        <v>0</v>
      </c>
      <c r="W9" s="21">
        <f>COUNTIFS(Resultaten!AN:AN,"x",Resultaten!$B:$B,$A9)</f>
        <v>0</v>
      </c>
      <c r="X9" s="22">
        <f>COUNTIFS(Resultaten!AO:AO,"x",Resultaten!$B:$B,$A9)</f>
        <v>0</v>
      </c>
      <c r="Y9" s="23">
        <f>COUNTIFS(Resultaten!AP:AP,"x",Resultaten!$B:$B,$A9)</f>
        <v>0</v>
      </c>
    </row>
    <row r="10" spans="1:25" ht="15" thickBot="1" x14ac:dyDescent="0.35">
      <c r="A10" s="56" t="str">
        <f>Onderwerpen!A8</f>
        <v>Hoofdonderwerp 5</v>
      </c>
      <c r="B10" s="24">
        <f>COUNTIFS(Resultaten!E:E,"x",Resultaten!$B:$B,$A10)</f>
        <v>0</v>
      </c>
      <c r="C10" s="25">
        <f>COUNTIFS(Resultaten!F:F,"x",Resultaten!$B:$B,$A10)</f>
        <v>0</v>
      </c>
      <c r="D10" s="25">
        <f>COUNTIFS(Resultaten!G:G,"x",Resultaten!$B:$B,$A10)</f>
        <v>0</v>
      </c>
      <c r="E10" s="24">
        <f>COUNTIFS(Resultaten!J:J,"x",Resultaten!$B:$B,$A10)</f>
        <v>0</v>
      </c>
      <c r="F10" s="25">
        <f>COUNTIFS(Resultaten!K:K,"x",Resultaten!$B:$B,$A10)</f>
        <v>0</v>
      </c>
      <c r="G10" s="26">
        <f>COUNTIFS(Resultaten!L:L,"x",Resultaten!$B:$B,$A10)</f>
        <v>0</v>
      </c>
      <c r="H10" s="25">
        <f>COUNTIFS(Resultaten!O:O,"x",Resultaten!$B:$B,$A10)</f>
        <v>0</v>
      </c>
      <c r="I10" s="25">
        <f>COUNTIFS(Resultaten!P:P,"x",Resultaten!$B:$B,$A10)</f>
        <v>0</v>
      </c>
      <c r="J10" s="25">
        <f>COUNTIFS(Resultaten!Q:Q,"x",Resultaten!$B:$B,$A10)</f>
        <v>0</v>
      </c>
      <c r="K10" s="24">
        <f>COUNTIFS(Resultaten!T:T,"x",Resultaten!$B:$B,$A10)</f>
        <v>0</v>
      </c>
      <c r="L10" s="25">
        <f>COUNTIFS(Resultaten!U:U,"x",Resultaten!$B:$B,$A10)</f>
        <v>0</v>
      </c>
      <c r="M10" s="26">
        <f>COUNTIFS(Resultaten!V:V,"x",Resultaten!$B:$B,$A10)</f>
        <v>0</v>
      </c>
      <c r="N10" s="25">
        <f>COUNTIFS(Resultaten!Y:Y,"x",Resultaten!$B:$B,$A10)</f>
        <v>0</v>
      </c>
      <c r="O10" s="25">
        <f>COUNTIFS(Resultaten!Z:Z,"x",Resultaten!$B:$B,$A10)</f>
        <v>0</v>
      </c>
      <c r="P10" s="25">
        <f>COUNTIFS(Resultaten!AA:AA,"x",Resultaten!$B:$B,$A10)</f>
        <v>0</v>
      </c>
      <c r="Q10" s="24">
        <f>COUNTIFS(Resultaten!AD:AD,"x",Resultaten!$B:$B,$A10)</f>
        <v>0</v>
      </c>
      <c r="R10" s="25">
        <f>COUNTIFS(Resultaten!AE:AE,"x",Resultaten!$B:$B,$A10)</f>
        <v>0</v>
      </c>
      <c r="S10" s="26">
        <f>COUNTIFS(Resultaten!AF:AF,"x",Resultaten!$B:$B,$A10)</f>
        <v>0</v>
      </c>
      <c r="T10" s="25">
        <f>COUNTIFS(Resultaten!AI:AI,"x",Resultaten!$B:$B,$A10)</f>
        <v>0</v>
      </c>
      <c r="U10" s="25">
        <f>COUNTIFS(Resultaten!AJ:AJ,"x",Resultaten!$B:$B,$A10)</f>
        <v>0</v>
      </c>
      <c r="V10" s="25">
        <f>COUNTIFS(Resultaten!AK:AK,"x",Resultaten!$B:$B,$A10)</f>
        <v>0</v>
      </c>
      <c r="W10" s="24">
        <f>COUNTIFS(Resultaten!AN:AN,"x",Resultaten!$B:$B,$A10)</f>
        <v>0</v>
      </c>
      <c r="X10" s="25">
        <f>COUNTIFS(Resultaten!AO:AO,"x",Resultaten!$B:$B,$A10)</f>
        <v>0</v>
      </c>
      <c r="Y10" s="26">
        <f>COUNTIFS(Resultaten!AP:AP,"x",Resultaten!$B:$B,$A10)</f>
        <v>0</v>
      </c>
    </row>
    <row r="12" spans="1:25" ht="15" thickBot="1" x14ac:dyDescent="0.35">
      <c r="A12" s="2" t="s">
        <v>21</v>
      </c>
    </row>
    <row r="13" spans="1:25" ht="15" thickBot="1" x14ac:dyDescent="0.35">
      <c r="A13" s="15" t="s">
        <v>11</v>
      </c>
    </row>
    <row r="41" spans="1:25" hidden="1" x14ac:dyDescent="0.3">
      <c r="A41" t="str">
        <f>A13</f>
        <v>Hoofdonderwerp 1</v>
      </c>
      <c r="B41">
        <f>VLOOKUP($A$41,$A$6:$Y$10,COLUMN(B:B),FALSE)</f>
        <v>0</v>
      </c>
      <c r="C41">
        <f t="shared" ref="C41:Y41" si="0">VLOOKUP($A$41,$A$6:$Y$10,COLUMN(C:C),FALSE)</f>
        <v>0</v>
      </c>
      <c r="D41">
        <f t="shared" si="0"/>
        <v>0</v>
      </c>
      <c r="E41">
        <f t="shared" si="0"/>
        <v>0</v>
      </c>
      <c r="F41">
        <f t="shared" si="0"/>
        <v>0</v>
      </c>
      <c r="G41">
        <f t="shared" si="0"/>
        <v>0</v>
      </c>
      <c r="H41">
        <f t="shared" si="0"/>
        <v>0</v>
      </c>
      <c r="I41">
        <f t="shared" si="0"/>
        <v>0</v>
      </c>
      <c r="J41">
        <f t="shared" si="0"/>
        <v>0</v>
      </c>
      <c r="K41">
        <f t="shared" si="0"/>
        <v>0</v>
      </c>
      <c r="L41">
        <f t="shared" si="0"/>
        <v>0</v>
      </c>
      <c r="M41">
        <f t="shared" si="0"/>
        <v>0</v>
      </c>
      <c r="N41">
        <f t="shared" si="0"/>
        <v>0</v>
      </c>
      <c r="O41">
        <f t="shared" si="0"/>
        <v>0</v>
      </c>
      <c r="P41">
        <f t="shared" si="0"/>
        <v>0</v>
      </c>
      <c r="Q41">
        <f t="shared" si="0"/>
        <v>0</v>
      </c>
      <c r="R41">
        <f t="shared" si="0"/>
        <v>0</v>
      </c>
      <c r="S41">
        <f t="shared" si="0"/>
        <v>0</v>
      </c>
      <c r="T41">
        <f t="shared" si="0"/>
        <v>0</v>
      </c>
      <c r="U41">
        <f t="shared" si="0"/>
        <v>0</v>
      </c>
      <c r="V41">
        <f t="shared" si="0"/>
        <v>0</v>
      </c>
      <c r="W41">
        <f t="shared" si="0"/>
        <v>0</v>
      </c>
      <c r="X41">
        <f t="shared" si="0"/>
        <v>0</v>
      </c>
      <c r="Y41">
        <f t="shared" si="0"/>
        <v>0</v>
      </c>
    </row>
  </sheetData>
  <sheetProtection algorithmName="SHA-512" hashValue="AOWsfh7h784hjRwEsS7Lco3bwrDWgNawSTQk1rTchxgnNxFvz9OCF8tfruQgpaH9rsSG/pwYdzJ+6SWTRQjq5g==" saltValue="HiGEySmrcUwGIi+Ggxz7NQ==" spinCount="100000" sheet="1" objects="1" scenarios="1" selectLockedCells="1"/>
  <dataValidations count="1">
    <dataValidation type="list" allowBlank="1" showInputMessage="1" showErrorMessage="1" sqref="A13" xr:uid="{00000000-0002-0000-0200-000000000000}">
      <formula1>$A$6:$A$10</formula1>
    </dataValidation>
  </dataValidations>
  <pageMargins left="0.11811023622047245" right="0.11811023622047245" top="0.15748031496062992" bottom="0.15748031496062992" header="0.31496062992125984" footer="0.31496062992125984"/>
  <pageSetup paperSize="9" scale="86" orientation="landscape" horizontalDpi="300" verticalDpi="300" r:id="rId1"/>
  <ignoredErrors>
    <ignoredError sqref="G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Onderwerpen</vt:lpstr>
      <vt:lpstr>Resultaten</vt:lpstr>
      <vt:lpstr>Grafiek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 Zake Excel</dc:creator>
  <cp:lastModifiedBy>Jort van Woggelum</cp:lastModifiedBy>
  <cp:lastPrinted>2013-06-26T14:17:55Z</cp:lastPrinted>
  <dcterms:created xsi:type="dcterms:W3CDTF">2013-06-25T12:26:12Z</dcterms:created>
  <dcterms:modified xsi:type="dcterms:W3CDTF">2025-12-30T15:21:24Z</dcterms:modified>
</cp:coreProperties>
</file>