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D116157B-77F6-4C7E-BCB6-C3BA446BE1D6}" xr6:coauthVersionLast="47" xr6:coauthVersionMax="47" xr10:uidLastSave="{00000000-0000-0000-0000-000000000000}"/>
  <bookViews>
    <workbookView xWindow="-108" yWindow="-108" windowWidth="23256" windowHeight="12456" xr2:uid="{863A226A-0686-4F3B-8DFA-96516592B567}"/>
  </bookViews>
  <sheets>
    <sheet name="Home" sheetId="2" r:id="rId1"/>
    <sheet name="Stap 1" sheetId="3" r:id="rId2"/>
    <sheet name="Stap 2" sheetId="34" r:id="rId3"/>
    <sheet name="Stap 3" sheetId="35" r:id="rId4"/>
    <sheet name="Stap 4" sheetId="36" r:id="rId5"/>
    <sheet name="Resultaat" sheetId="37" r:id="rId6"/>
  </sheets>
  <definedNames>
    <definedName name="Naam" localSheetId="0">#REF!</definedName>
    <definedName name="Naam">#REF!</definedName>
    <definedName name="Zoek_logo" localSheetId="0">OFFSET(#REF!,MATCH(#REF!,Home!Naam,0),0,1,1)</definedName>
    <definedName name="Zoek_logo">OFFSET(#REF!,MATCH(#REF!,Naam,0),0,1,1)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37" l="1"/>
  <c r="F21" i="37" s="1"/>
  <c r="L15" i="37" s="1"/>
  <c r="K12" i="37"/>
  <c r="E12" i="37"/>
  <c r="F12" i="37" s="1"/>
  <c r="L12" i="37" s="1"/>
  <c r="K11" i="37"/>
  <c r="E11" i="37"/>
  <c r="F11" i="37" s="1"/>
  <c r="E20" i="36"/>
  <c r="F21" i="36" s="1"/>
  <c r="L15" i="36" s="1"/>
  <c r="K12" i="36"/>
  <c r="E12" i="36"/>
  <c r="F12" i="36" s="1"/>
  <c r="L12" i="36" s="1"/>
  <c r="K11" i="36"/>
  <c r="E11" i="36"/>
  <c r="F11" i="36" s="1"/>
  <c r="E20" i="35"/>
  <c r="F21" i="35" s="1"/>
  <c r="L15" i="35" s="1"/>
  <c r="K12" i="35"/>
  <c r="E12" i="35"/>
  <c r="F12" i="35" s="1"/>
  <c r="L12" i="35" s="1"/>
  <c r="K11" i="35"/>
  <c r="E11" i="35"/>
  <c r="F11" i="35" s="1"/>
  <c r="E20" i="34"/>
  <c r="F21" i="34" s="1"/>
  <c r="L15" i="34" s="1"/>
  <c r="K12" i="34"/>
  <c r="F12" i="34"/>
  <c r="L12" i="34" s="1"/>
  <c r="E12" i="34"/>
  <c r="K11" i="34"/>
  <c r="E11" i="34"/>
  <c r="F11" i="34" s="1"/>
  <c r="F12" i="3"/>
  <c r="F11" i="3"/>
  <c r="F13" i="3" s="1"/>
  <c r="K12" i="3"/>
  <c r="K11" i="3"/>
  <c r="E20" i="3"/>
  <c r="F21" i="3" s="1"/>
  <c r="E12" i="3"/>
  <c r="E11" i="3"/>
  <c r="L11" i="37" l="1"/>
  <c r="L14" i="37" s="1"/>
  <c r="L16" i="37" s="1"/>
  <c r="L18" i="37" s="1"/>
  <c r="F13" i="37"/>
  <c r="L11" i="36"/>
  <c r="L14" i="36" s="1"/>
  <c r="L16" i="36" s="1"/>
  <c r="L18" i="36" s="1"/>
  <c r="F13" i="36"/>
  <c r="L11" i="35"/>
  <c r="L14" i="35" s="1"/>
  <c r="L16" i="35" s="1"/>
  <c r="L18" i="35" s="1"/>
  <c r="F13" i="35"/>
  <c r="L11" i="34"/>
  <c r="L14" i="34" s="1"/>
  <c r="L16" i="34" s="1"/>
  <c r="L18" i="34" s="1"/>
  <c r="F13" i="34"/>
  <c r="L12" i="3"/>
  <c r="L11" i="3"/>
  <c r="L14" i="3" s="1"/>
  <c r="L16" i="3" s="1"/>
  <c r="F14" i="3"/>
  <c r="F23" i="3"/>
  <c r="L15" i="3"/>
  <c r="F14" i="37" l="1"/>
  <c r="F23" i="37"/>
  <c r="F23" i="36"/>
  <c r="F14" i="36"/>
  <c r="F23" i="35"/>
  <c r="F14" i="35"/>
  <c r="F23" i="34"/>
  <c r="F14" i="34"/>
  <c r="L18" i="3"/>
</calcChain>
</file>

<file path=xl/sharedStrings.xml><?xml version="1.0" encoding="utf-8"?>
<sst xmlns="http://schemas.openxmlformats.org/spreadsheetml/2006/main" count="141" uniqueCount="32">
  <si>
    <t>Bestand aanpassen,</t>
  </si>
  <si>
    <t>een bestand op maat of</t>
  </si>
  <si>
    <t>een cursus op locatie?</t>
  </si>
  <si>
    <t>Neem contact op via:</t>
  </si>
  <si>
    <t>*</t>
  </si>
  <si>
    <t>info@terzake-excel.nl</t>
  </si>
  <si>
    <t>(</t>
  </si>
  <si>
    <t>0317 200 009</t>
  </si>
  <si>
    <t>Omzet</t>
  </si>
  <si>
    <t>Omzet belast</t>
  </si>
  <si>
    <t xml:space="preserve">Omzet belast </t>
  </si>
  <si>
    <t>Check voor aangifte btw</t>
  </si>
  <si>
    <t>%</t>
  </si>
  <si>
    <t>Btw op kosten hoog</t>
  </si>
  <si>
    <t>Btw op kosten laag</t>
  </si>
  <si>
    <t>Btw op investeringen hoog</t>
  </si>
  <si>
    <t>Te betalen</t>
  </si>
  <si>
    <t>Saldo</t>
  </si>
  <si>
    <t>Te betalen afgerond</t>
  </si>
  <si>
    <t>Te vorderen afgerond</t>
  </si>
  <si>
    <t>Aangifte</t>
  </si>
  <si>
    <t>1a leveringen diensten hoog tarief</t>
  </si>
  <si>
    <t>1b leveringen diensten laag tarief</t>
  </si>
  <si>
    <t>Omzetbelasting</t>
  </si>
  <si>
    <t>5a verschuldigde omzetbelasting</t>
  </si>
  <si>
    <t>5b voorbelasting</t>
  </si>
  <si>
    <t>5c subtotaal</t>
  </si>
  <si>
    <t>5g Totaal te betalen</t>
  </si>
  <si>
    <t>Geboekt</t>
  </si>
  <si>
    <t>Btw te betalen</t>
  </si>
  <si>
    <t>Afgerond</t>
  </si>
  <si>
    <t>Btw te vorderen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</si>
</sst>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Montserrat"/>
    </font>
    <font>
      <sz val="11"/>
      <color theme="1"/>
      <name val="Aptos Narrow"/>
      <family val="2"/>
      <scheme val="minor"/>
    </font>
    <font>
      <u/>
      <sz val="11"/>
      <color theme="10"/>
      <name val="Aptos Narrow"/>
      <family val="2"/>
      <scheme val="minor"/>
    </font>
    <font>
      <sz val="11"/>
      <color theme="1"/>
      <name val="Wingdings"/>
      <charset val="2"/>
    </font>
    <font>
      <u/>
      <sz val="11"/>
      <name val="Montserrat"/>
    </font>
    <font>
      <sz val="11"/>
      <color theme="1"/>
      <name val="Wingdings 2"/>
      <family val="1"/>
      <charset val="2"/>
    </font>
    <font>
      <sz val="11"/>
      <name val="Montserrat"/>
    </font>
    <font>
      <sz val="11"/>
      <color theme="1"/>
      <name val="Calibri"/>
      <family val="2"/>
    </font>
    <font>
      <sz val="8"/>
      <name val="Aptos Narrow"/>
      <family val="2"/>
      <scheme val="minor"/>
    </font>
    <font>
      <sz val="10"/>
      <color theme="1"/>
      <name val="Montserrat"/>
    </font>
    <font>
      <sz val="10"/>
      <color theme="0"/>
      <name val="Montserrat"/>
    </font>
    <font>
      <b/>
      <sz val="10"/>
      <color theme="1"/>
      <name val="Montserrat"/>
    </font>
    <font>
      <b/>
      <sz val="10"/>
      <color theme="0"/>
      <name val="Montserrat"/>
    </font>
  </fonts>
  <fills count="3">
    <fill>
      <patternFill patternType="none"/>
    </fill>
    <fill>
      <patternFill patternType="gray125"/>
    </fill>
    <fill>
      <patternFill patternType="solid">
        <fgColor rgb="FFE86C47"/>
        <bgColor indexed="64"/>
      </patternFill>
    </fill>
  </fills>
  <borders count="2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2" fillId="0" borderId="0"/>
    <xf numFmtId="0" fontId="3" fillId="0" borderId="0" applyNumberFormat="0" applyFill="0" applyBorder="0" applyAlignment="0" applyProtection="0"/>
  </cellStyleXfs>
  <cellXfs count="44">
    <xf numFmtId="0" fontId="0" fillId="0" borderId="0" xfId="0"/>
    <xf numFmtId="0" fontId="1" fillId="0" borderId="0" xfId="1" applyFont="1"/>
    <xf numFmtId="0" fontId="1" fillId="0" borderId="0" xfId="1" applyFont="1" applyAlignment="1">
      <alignment horizontal="left"/>
    </xf>
    <xf numFmtId="0" fontId="4" fillId="0" borderId="0" xfId="1" applyFont="1" applyAlignment="1">
      <alignment horizontal="right"/>
    </xf>
    <xf numFmtId="0" fontId="5" fillId="0" borderId="0" xfId="2" applyFont="1"/>
    <xf numFmtId="0" fontId="6" fillId="0" borderId="0" xfId="1" applyFont="1" applyAlignment="1">
      <alignment horizontal="right"/>
    </xf>
    <xf numFmtId="0" fontId="7" fillId="0" borderId="0" xfId="1" applyFont="1"/>
    <xf numFmtId="0" fontId="8" fillId="0" borderId="0" xfId="0" applyFont="1"/>
    <xf numFmtId="14" fontId="8" fillId="0" borderId="0" xfId="0" applyNumberFormat="1" applyFont="1"/>
    <xf numFmtId="0" fontId="10" fillId="0" borderId="0" xfId="0" applyFont="1"/>
    <xf numFmtId="14" fontId="10" fillId="0" borderId="0" xfId="0" applyNumberFormat="1" applyFont="1"/>
    <xf numFmtId="0" fontId="11" fillId="2" borderId="3" xfId="0" applyFont="1" applyFill="1" applyBorder="1" applyAlignment="1">
      <alignment vertical="top"/>
    </xf>
    <xf numFmtId="0" fontId="11" fillId="2" borderId="2" xfId="0" applyFont="1" applyFill="1" applyBorder="1" applyAlignment="1">
      <alignment vertical="top"/>
    </xf>
    <xf numFmtId="0" fontId="10" fillId="0" borderId="5" xfId="0" applyFont="1" applyBorder="1"/>
    <xf numFmtId="0" fontId="12" fillId="0" borderId="5" xfId="0" applyFont="1" applyBorder="1" applyAlignment="1">
      <alignment horizontal="right"/>
    </xf>
    <xf numFmtId="0" fontId="10" fillId="0" borderId="4" xfId="0" applyFont="1" applyBorder="1"/>
    <xf numFmtId="9" fontId="10" fillId="0" borderId="4" xfId="0" applyNumberFormat="1" applyFont="1" applyBorder="1"/>
    <xf numFmtId="4" fontId="10" fillId="0" borderId="4" xfId="0" applyNumberFormat="1" applyFont="1" applyBorder="1"/>
    <xf numFmtId="0" fontId="10" fillId="0" borderId="6" xfId="0" applyFont="1" applyBorder="1"/>
    <xf numFmtId="0" fontId="12" fillId="0" borderId="1" xfId="0" applyFont="1" applyBorder="1"/>
    <xf numFmtId="0" fontId="10" fillId="0" borderId="3" xfId="0" applyFont="1" applyBorder="1"/>
    <xf numFmtId="0" fontId="13" fillId="2" borderId="1" xfId="0" applyFont="1" applyFill="1" applyBorder="1" applyAlignment="1">
      <alignment vertical="top"/>
    </xf>
    <xf numFmtId="0" fontId="12" fillId="0" borderId="0" xfId="0" applyFont="1"/>
    <xf numFmtId="4" fontId="12" fillId="0" borderId="0" xfId="0" applyNumberFormat="1" applyFont="1"/>
    <xf numFmtId="0" fontId="13" fillId="2" borderId="7" xfId="0" applyFont="1" applyFill="1" applyBorder="1" applyAlignment="1">
      <alignment vertical="top"/>
    </xf>
    <xf numFmtId="0" fontId="11" fillId="2" borderId="8" xfId="0" applyFont="1" applyFill="1" applyBorder="1" applyAlignment="1">
      <alignment vertical="top"/>
    </xf>
    <xf numFmtId="0" fontId="11" fillId="2" borderId="9" xfId="0" applyFont="1" applyFill="1" applyBorder="1" applyAlignment="1">
      <alignment vertical="top"/>
    </xf>
    <xf numFmtId="4" fontId="12" fillId="0" borderId="10" xfId="0" applyNumberFormat="1" applyFont="1" applyBorder="1"/>
    <xf numFmtId="0" fontId="10" fillId="0" borderId="11" xfId="0" applyFont="1" applyBorder="1"/>
    <xf numFmtId="0" fontId="10" fillId="0" borderId="10" xfId="0" applyFont="1" applyBorder="1"/>
    <xf numFmtId="0" fontId="10" fillId="0" borderId="12" xfId="0" applyFont="1" applyBorder="1"/>
    <xf numFmtId="0" fontId="10" fillId="0" borderId="13" xfId="0" applyFont="1" applyBorder="1"/>
    <xf numFmtId="0" fontId="10" fillId="0" borderId="14" xfId="0" applyFont="1" applyBorder="1"/>
    <xf numFmtId="0" fontId="10" fillId="0" borderId="15" xfId="0" applyFont="1" applyBorder="1"/>
    <xf numFmtId="0" fontId="10" fillId="0" borderId="16" xfId="0" applyFont="1" applyBorder="1"/>
    <xf numFmtId="0" fontId="10" fillId="0" borderId="17" xfId="0" applyFont="1" applyBorder="1"/>
    <xf numFmtId="3" fontId="10" fillId="0" borderId="4" xfId="0" applyNumberFormat="1" applyFont="1" applyBorder="1"/>
    <xf numFmtId="3" fontId="10" fillId="0" borderId="10" xfId="0" applyNumberFormat="1" applyFont="1" applyBorder="1"/>
    <xf numFmtId="0" fontId="10" fillId="0" borderId="18" xfId="0" applyFont="1" applyBorder="1"/>
    <xf numFmtId="0" fontId="10" fillId="0" borderId="19" xfId="0" applyFont="1" applyBorder="1"/>
    <xf numFmtId="3" fontId="12" fillId="0" borderId="2" xfId="0" applyNumberFormat="1" applyFont="1" applyBorder="1"/>
    <xf numFmtId="0" fontId="10" fillId="0" borderId="20" xfId="0" applyFont="1" applyBorder="1"/>
    <xf numFmtId="3" fontId="10" fillId="0" borderId="3" xfId="0" applyNumberFormat="1" applyFont="1" applyBorder="1"/>
    <xf numFmtId="3" fontId="10" fillId="0" borderId="21" xfId="0" applyNumberFormat="1" applyFont="1" applyBorder="1"/>
  </cellXfs>
  <cellStyles count="3">
    <cellStyle name="Hyperlink 2" xfId="2" xr:uid="{EBC1B53B-BBD7-4C47-86F6-4412AE86CC2F}"/>
    <cellStyle name="Standaard" xfId="0" builtinId="0"/>
    <cellStyle name="Standaard 2" xfId="1" xr:uid="{6E6F8A96-D03D-49F1-A7AE-BC8E1F8E6E5B}"/>
  </cellStyles>
  <dxfs count="0"/>
  <tableStyles count="0" defaultTableStyle="TableStyleMedium2" defaultPivotStyle="PivotStyleLight16"/>
  <colors>
    <mruColors>
      <color rgb="FFE86C47"/>
      <color rgb="FFE86C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4" Type="http://schemas.openxmlformats.org/officeDocument/2006/relationships/hyperlink" Target="https://www.terzake-excel.nl/excel-document-op-maat/"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terzake-excel.nl"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95250</xdr:rowOff>
    </xdr:from>
    <xdr:to>
      <xdr:col>13</xdr:col>
      <xdr:colOff>367665</xdr:colOff>
      <xdr:row>5</xdr:row>
      <xdr:rowOff>168647</xdr:rowOff>
    </xdr:to>
    <xdr:pic>
      <xdr:nvPicPr>
        <xdr:cNvPr id="2" name="Afbeelding 1">
          <a:hlinkClick xmlns:r="http://schemas.openxmlformats.org/officeDocument/2006/relationships" r:id="rId1"/>
          <a:extLst>
            <a:ext uri="{FF2B5EF4-FFF2-40B4-BE49-F238E27FC236}">
              <a16:creationId xmlns:a16="http://schemas.microsoft.com/office/drawing/2014/main" id="{153F8EFB-E693-40C6-8FB8-1A0CF5045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9240" y="95250"/>
          <a:ext cx="2745105" cy="1140197"/>
        </a:xfrm>
        <a:prstGeom prst="rect">
          <a:avLst/>
        </a:prstGeom>
      </xdr:spPr>
    </xdr:pic>
    <xdr:clientData/>
  </xdr:twoCellAnchor>
  <xdr:twoCellAnchor>
    <xdr:from>
      <xdr:col>0</xdr:col>
      <xdr:colOff>152400</xdr:colOff>
      <xdr:row>0</xdr:row>
      <xdr:rowOff>114298</xdr:rowOff>
    </xdr:from>
    <xdr:to>
      <xdr:col>8</xdr:col>
      <xdr:colOff>443865</xdr:colOff>
      <xdr:row>14</xdr:row>
      <xdr:rowOff>83820</xdr:rowOff>
    </xdr:to>
    <xdr:sp macro="" textlink="">
      <xdr:nvSpPr>
        <xdr:cNvPr id="3" name="Rechthoek: afgeronde hoeken 2">
          <a:extLst>
            <a:ext uri="{FF2B5EF4-FFF2-40B4-BE49-F238E27FC236}">
              <a16:creationId xmlns:a16="http://schemas.microsoft.com/office/drawing/2014/main" id="{8C1A48A0-9B7A-405D-BD0F-63C1A3010DBD}"/>
            </a:ext>
          </a:extLst>
        </xdr:cNvPr>
        <xdr:cNvSpPr/>
      </xdr:nvSpPr>
      <xdr:spPr>
        <a:xfrm>
          <a:off x="152400" y="114298"/>
          <a:ext cx="4939665" cy="3169922"/>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In dit bestand leggen we je stap voor stap uit hoe je in Excel kunt tekenen met lijnen en pijlen. Belangrijk om iets duidelijk aan te accentueren als je een overzicht presenteert. En hoe krijg je dit nu flexibel zodat je niet zelf elke keer wijzigingen aan het doorvoeren bent.</a:t>
          </a:r>
        </a:p>
        <a:p>
          <a:pPr algn="l"/>
          <a:endParaRPr lang="nl-NL" sz="1400" baseline="0">
            <a:solidFill>
              <a:sysClr val="windowText" lastClr="000000"/>
            </a:solidFill>
            <a:latin typeface="Montserrat" pitchFamily="2" charset="0"/>
          </a:endParaRPr>
        </a:p>
        <a:p>
          <a:pPr algn="l"/>
          <a:r>
            <a:rPr lang="nl-NL" sz="1400" baseline="0">
              <a:solidFill>
                <a:sysClr val="windowText" lastClr="000000"/>
              </a:solidFill>
              <a:latin typeface="Montserrat" pitchFamily="2" charset="0"/>
            </a:rPr>
            <a:t>Dit hebben we uitgelegd in de werkbladen tussen Home en Resultaat. </a:t>
          </a:r>
        </a:p>
        <a:p>
          <a:pPr algn="l"/>
          <a:endParaRPr lang="nl-NL" sz="1400" baseline="0">
            <a:solidFill>
              <a:sysClr val="windowText" lastClr="000000"/>
            </a:solidFill>
            <a:latin typeface="Montserrat" pitchFamily="2" charset="0"/>
          </a:endParaRPr>
        </a:p>
        <a:p>
          <a:pPr algn="l"/>
          <a:endParaRPr lang="nl-NL" sz="1600" baseline="0">
            <a:solidFill>
              <a:sysClr val="windowText" lastClr="000000"/>
            </a:solidFill>
            <a:effectLst/>
            <a:latin typeface="Montserrat" pitchFamily="2" charset="0"/>
          </a:endParaRPr>
        </a:p>
        <a:p>
          <a:pPr algn="l"/>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twoCellAnchor>
    <xdr:from>
      <xdr:col>0</xdr:col>
      <xdr:colOff>152400</xdr:colOff>
      <xdr:row>15</xdr:row>
      <xdr:rowOff>38100</xdr:rowOff>
    </xdr:from>
    <xdr:to>
      <xdr:col>3</xdr:col>
      <xdr:colOff>431595</xdr:colOff>
      <xdr:row>17</xdr:row>
      <xdr:rowOff>34291</xdr:rowOff>
    </xdr:to>
    <xdr:sp macro="" textlink="">
      <xdr:nvSpPr>
        <xdr:cNvPr id="4" name="Rechthoek: afgeronde hoeken 3">
          <a:hlinkClick xmlns:r="http://schemas.openxmlformats.org/officeDocument/2006/relationships" r:id="rId3"/>
          <a:extLst>
            <a:ext uri="{FF2B5EF4-FFF2-40B4-BE49-F238E27FC236}">
              <a16:creationId xmlns:a16="http://schemas.microsoft.com/office/drawing/2014/main" id="{28F32D3E-C16E-4E35-A745-48A8CCF3035D}"/>
            </a:ext>
          </a:extLst>
        </xdr:cNvPr>
        <xdr:cNvSpPr/>
      </xdr:nvSpPr>
      <xdr:spPr>
        <a:xfrm>
          <a:off x="152400" y="3467100"/>
          <a:ext cx="2022270"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p>
      </xdr:txBody>
    </xdr:sp>
    <xdr:clientData/>
  </xdr:twoCellAnchor>
  <xdr:twoCellAnchor>
    <xdr:from>
      <xdr:col>5</xdr:col>
      <xdr:colOff>163740</xdr:colOff>
      <xdr:row>15</xdr:row>
      <xdr:rowOff>38100</xdr:rowOff>
    </xdr:from>
    <xdr:to>
      <xdr:col>8</xdr:col>
      <xdr:colOff>443865</xdr:colOff>
      <xdr:row>17</xdr:row>
      <xdr:rowOff>34291</xdr:rowOff>
    </xdr:to>
    <xdr:sp macro="" textlink="">
      <xdr:nvSpPr>
        <xdr:cNvPr id="5" name="Rechthoek: afgeronde hoeken 4">
          <a:hlinkClick xmlns:r="http://schemas.openxmlformats.org/officeDocument/2006/relationships" r:id="rId4" tooltip="Document op maat"/>
          <a:extLst>
            <a:ext uri="{FF2B5EF4-FFF2-40B4-BE49-F238E27FC236}">
              <a16:creationId xmlns:a16="http://schemas.microsoft.com/office/drawing/2014/main" id="{8044C4DE-17DD-45AD-ABB2-72B3F3A94E7A}"/>
            </a:ext>
          </a:extLst>
        </xdr:cNvPr>
        <xdr:cNvSpPr/>
      </xdr:nvSpPr>
      <xdr:spPr>
        <a:xfrm>
          <a:off x="3068865" y="3467100"/>
          <a:ext cx="2023200"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sz="1100" b="1" baseline="0">
            <a:solidFill>
              <a:schemeClr val="bg1"/>
            </a:solidFill>
            <a:latin typeface="Montserrat" pitchFamily="2" charset="0"/>
          </a:endParaRPr>
        </a:p>
      </xdr:txBody>
    </xdr:sp>
    <xdr:clientData/>
  </xdr:twoCellAnchor>
  <xdr:twoCellAnchor>
    <xdr:from>
      <xdr:col>12</xdr:col>
      <xdr:colOff>482692</xdr:colOff>
      <xdr:row>10</xdr:row>
      <xdr:rowOff>114300</xdr:rowOff>
    </xdr:from>
    <xdr:to>
      <xdr:col>14</xdr:col>
      <xdr:colOff>72627</xdr:colOff>
      <xdr:row>12</xdr:row>
      <xdr:rowOff>133350</xdr:rowOff>
    </xdr:to>
    <xdr:sp macro="" textlink="">
      <xdr:nvSpPr>
        <xdr:cNvPr id="8" name="Vrije vorm: vorm 7">
          <a:extLst>
            <a:ext uri="{FF2B5EF4-FFF2-40B4-BE49-F238E27FC236}">
              <a16:creationId xmlns:a16="http://schemas.microsoft.com/office/drawing/2014/main" id="{897733EC-E994-41A9-B6D2-5517A6F8B150}"/>
            </a:ext>
          </a:extLst>
        </xdr:cNvPr>
        <xdr:cNvSpPr/>
      </xdr:nvSpPr>
      <xdr:spPr>
        <a:xfrm flipH="1">
          <a:off x="7454992" y="2400300"/>
          <a:ext cx="751985" cy="476250"/>
        </a:xfrm>
        <a:custGeom>
          <a:avLst/>
          <a:gdLst>
            <a:gd name="connsiteX0" fmla="*/ 0 w 3710940"/>
            <a:gd name="connsiteY0" fmla="*/ 0 h 647700"/>
            <a:gd name="connsiteX1" fmla="*/ 647700 w 3710940"/>
            <a:gd name="connsiteY1" fmla="*/ 518160 h 647700"/>
            <a:gd name="connsiteX2" fmla="*/ 1813560 w 3710940"/>
            <a:gd name="connsiteY2" fmla="*/ 563880 h 647700"/>
            <a:gd name="connsiteX3" fmla="*/ 1813560 w 3710940"/>
            <a:gd name="connsiteY3" fmla="*/ 563880 h 647700"/>
            <a:gd name="connsiteX4" fmla="*/ 2788920 w 3710940"/>
            <a:gd name="connsiteY4" fmla="*/ 541020 h 647700"/>
            <a:gd name="connsiteX5" fmla="*/ 3535680 w 3710940"/>
            <a:gd name="connsiteY5" fmla="*/ 571500 h 647700"/>
            <a:gd name="connsiteX6" fmla="*/ 3710940 w 3710940"/>
            <a:gd name="connsiteY6" fmla="*/ 647700 h 647700"/>
            <a:gd name="connsiteX7" fmla="*/ 3710940 w 3710940"/>
            <a:gd name="connsiteY7" fmla="*/ 647700 h 647700"/>
            <a:gd name="connsiteX0" fmla="*/ 0 w 3710940"/>
            <a:gd name="connsiteY0" fmla="*/ 0 h 647700"/>
            <a:gd name="connsiteX1" fmla="*/ 647700 w 3710940"/>
            <a:gd name="connsiteY1" fmla="*/ 518160 h 647700"/>
            <a:gd name="connsiteX2" fmla="*/ 1813560 w 3710940"/>
            <a:gd name="connsiteY2" fmla="*/ 563880 h 647700"/>
            <a:gd name="connsiteX3" fmla="*/ 1813560 w 3710940"/>
            <a:gd name="connsiteY3" fmla="*/ 563880 h 647700"/>
            <a:gd name="connsiteX4" fmla="*/ 2796540 w 3710940"/>
            <a:gd name="connsiteY4" fmla="*/ 548640 h 647700"/>
            <a:gd name="connsiteX5" fmla="*/ 3535680 w 3710940"/>
            <a:gd name="connsiteY5" fmla="*/ 571500 h 647700"/>
            <a:gd name="connsiteX6" fmla="*/ 3710940 w 3710940"/>
            <a:gd name="connsiteY6" fmla="*/ 647700 h 647700"/>
            <a:gd name="connsiteX7" fmla="*/ 3710940 w 3710940"/>
            <a:gd name="connsiteY7" fmla="*/ 647700 h 647700"/>
            <a:gd name="connsiteX0" fmla="*/ 0 w 3710940"/>
            <a:gd name="connsiteY0" fmla="*/ 0 h 647700"/>
            <a:gd name="connsiteX1" fmla="*/ 647700 w 3710940"/>
            <a:gd name="connsiteY1" fmla="*/ 518160 h 647700"/>
            <a:gd name="connsiteX2" fmla="*/ 1813560 w 3710940"/>
            <a:gd name="connsiteY2" fmla="*/ 563880 h 647700"/>
            <a:gd name="connsiteX3" fmla="*/ 1813560 w 3710940"/>
            <a:gd name="connsiteY3" fmla="*/ 563880 h 647700"/>
            <a:gd name="connsiteX4" fmla="*/ 2796540 w 3710940"/>
            <a:gd name="connsiteY4" fmla="*/ 548640 h 647700"/>
            <a:gd name="connsiteX5" fmla="*/ 3368040 w 3710940"/>
            <a:gd name="connsiteY5" fmla="*/ 548640 h 647700"/>
            <a:gd name="connsiteX6" fmla="*/ 3710940 w 3710940"/>
            <a:gd name="connsiteY6" fmla="*/ 647700 h 647700"/>
            <a:gd name="connsiteX7" fmla="*/ 3710940 w 3710940"/>
            <a:gd name="connsiteY7" fmla="*/ 647700 h 647700"/>
            <a:gd name="connsiteX0" fmla="*/ 0 w 3779520"/>
            <a:gd name="connsiteY0" fmla="*/ 0 h 586740"/>
            <a:gd name="connsiteX1" fmla="*/ 716280 w 3779520"/>
            <a:gd name="connsiteY1" fmla="*/ 457200 h 586740"/>
            <a:gd name="connsiteX2" fmla="*/ 1882140 w 3779520"/>
            <a:gd name="connsiteY2" fmla="*/ 502920 h 586740"/>
            <a:gd name="connsiteX3" fmla="*/ 1882140 w 3779520"/>
            <a:gd name="connsiteY3" fmla="*/ 502920 h 586740"/>
            <a:gd name="connsiteX4" fmla="*/ 2865120 w 3779520"/>
            <a:gd name="connsiteY4" fmla="*/ 487680 h 586740"/>
            <a:gd name="connsiteX5" fmla="*/ 3436620 w 3779520"/>
            <a:gd name="connsiteY5" fmla="*/ 487680 h 586740"/>
            <a:gd name="connsiteX6" fmla="*/ 3779520 w 3779520"/>
            <a:gd name="connsiteY6" fmla="*/ 586740 h 586740"/>
            <a:gd name="connsiteX7" fmla="*/ 3779520 w 3779520"/>
            <a:gd name="connsiteY7" fmla="*/ 586740 h 586740"/>
            <a:gd name="connsiteX0" fmla="*/ 0 w 3779520"/>
            <a:gd name="connsiteY0" fmla="*/ 0 h 586740"/>
            <a:gd name="connsiteX1" fmla="*/ 662940 w 3779520"/>
            <a:gd name="connsiteY1" fmla="*/ 480060 h 586740"/>
            <a:gd name="connsiteX2" fmla="*/ 1882140 w 3779520"/>
            <a:gd name="connsiteY2" fmla="*/ 502920 h 586740"/>
            <a:gd name="connsiteX3" fmla="*/ 1882140 w 3779520"/>
            <a:gd name="connsiteY3" fmla="*/ 502920 h 586740"/>
            <a:gd name="connsiteX4" fmla="*/ 2865120 w 3779520"/>
            <a:gd name="connsiteY4" fmla="*/ 487680 h 586740"/>
            <a:gd name="connsiteX5" fmla="*/ 3436620 w 3779520"/>
            <a:gd name="connsiteY5" fmla="*/ 487680 h 586740"/>
            <a:gd name="connsiteX6" fmla="*/ 3779520 w 3779520"/>
            <a:gd name="connsiteY6" fmla="*/ 586740 h 586740"/>
            <a:gd name="connsiteX7" fmla="*/ 3779520 w 3779520"/>
            <a:gd name="connsiteY7" fmla="*/ 586740 h 586740"/>
            <a:gd name="connsiteX0" fmla="*/ 0 w 3779520"/>
            <a:gd name="connsiteY0" fmla="*/ 0 h 586740"/>
            <a:gd name="connsiteX1" fmla="*/ 662940 w 3779520"/>
            <a:gd name="connsiteY1" fmla="*/ 480060 h 586740"/>
            <a:gd name="connsiteX2" fmla="*/ 1882140 w 3779520"/>
            <a:gd name="connsiteY2" fmla="*/ 502920 h 586740"/>
            <a:gd name="connsiteX3" fmla="*/ 1882140 w 3779520"/>
            <a:gd name="connsiteY3" fmla="*/ 502920 h 586740"/>
            <a:gd name="connsiteX4" fmla="*/ 2689860 w 3779520"/>
            <a:gd name="connsiteY4" fmla="*/ 487680 h 586740"/>
            <a:gd name="connsiteX5" fmla="*/ 3436620 w 3779520"/>
            <a:gd name="connsiteY5" fmla="*/ 487680 h 586740"/>
            <a:gd name="connsiteX6" fmla="*/ 3779520 w 3779520"/>
            <a:gd name="connsiteY6" fmla="*/ 586740 h 586740"/>
            <a:gd name="connsiteX7" fmla="*/ 3779520 w 3779520"/>
            <a:gd name="connsiteY7" fmla="*/ 586740 h 586740"/>
            <a:gd name="connsiteX0" fmla="*/ 0 w 3710940"/>
            <a:gd name="connsiteY0" fmla="*/ 0 h 548640"/>
            <a:gd name="connsiteX1" fmla="*/ 594360 w 3710940"/>
            <a:gd name="connsiteY1" fmla="*/ 441960 h 548640"/>
            <a:gd name="connsiteX2" fmla="*/ 1813560 w 3710940"/>
            <a:gd name="connsiteY2" fmla="*/ 464820 h 548640"/>
            <a:gd name="connsiteX3" fmla="*/ 1813560 w 3710940"/>
            <a:gd name="connsiteY3" fmla="*/ 464820 h 548640"/>
            <a:gd name="connsiteX4" fmla="*/ 2621280 w 3710940"/>
            <a:gd name="connsiteY4" fmla="*/ 449580 h 548640"/>
            <a:gd name="connsiteX5" fmla="*/ 3368040 w 3710940"/>
            <a:gd name="connsiteY5" fmla="*/ 449580 h 548640"/>
            <a:gd name="connsiteX6" fmla="*/ 3710940 w 3710940"/>
            <a:gd name="connsiteY6" fmla="*/ 548640 h 548640"/>
            <a:gd name="connsiteX7" fmla="*/ 3710940 w 3710940"/>
            <a:gd name="connsiteY7" fmla="*/ 548640 h 548640"/>
            <a:gd name="connsiteX0" fmla="*/ 0 w 3710940"/>
            <a:gd name="connsiteY0" fmla="*/ 0 h 548640"/>
            <a:gd name="connsiteX1" fmla="*/ 594360 w 3710940"/>
            <a:gd name="connsiteY1" fmla="*/ 441960 h 548640"/>
            <a:gd name="connsiteX2" fmla="*/ 1813560 w 3710940"/>
            <a:gd name="connsiteY2" fmla="*/ 464820 h 548640"/>
            <a:gd name="connsiteX3" fmla="*/ 1813560 w 3710940"/>
            <a:gd name="connsiteY3" fmla="*/ 464820 h 548640"/>
            <a:gd name="connsiteX4" fmla="*/ 2621280 w 3710940"/>
            <a:gd name="connsiteY4" fmla="*/ 411480 h 548640"/>
            <a:gd name="connsiteX5" fmla="*/ 3368040 w 3710940"/>
            <a:gd name="connsiteY5" fmla="*/ 449580 h 548640"/>
            <a:gd name="connsiteX6" fmla="*/ 3710940 w 3710940"/>
            <a:gd name="connsiteY6" fmla="*/ 548640 h 548640"/>
            <a:gd name="connsiteX7" fmla="*/ 3710940 w 3710940"/>
            <a:gd name="connsiteY7" fmla="*/ 548640 h 548640"/>
            <a:gd name="connsiteX0" fmla="*/ 0 w 3710940"/>
            <a:gd name="connsiteY0" fmla="*/ 0 h 548640"/>
            <a:gd name="connsiteX1" fmla="*/ 594360 w 3710940"/>
            <a:gd name="connsiteY1" fmla="*/ 441960 h 548640"/>
            <a:gd name="connsiteX2" fmla="*/ 1813560 w 3710940"/>
            <a:gd name="connsiteY2" fmla="*/ 464820 h 548640"/>
            <a:gd name="connsiteX3" fmla="*/ 1813560 w 3710940"/>
            <a:gd name="connsiteY3" fmla="*/ 464820 h 548640"/>
            <a:gd name="connsiteX4" fmla="*/ 2621280 w 3710940"/>
            <a:gd name="connsiteY4" fmla="*/ 411480 h 548640"/>
            <a:gd name="connsiteX5" fmla="*/ 3352800 w 3710940"/>
            <a:gd name="connsiteY5" fmla="*/ 419100 h 548640"/>
            <a:gd name="connsiteX6" fmla="*/ 3710940 w 3710940"/>
            <a:gd name="connsiteY6" fmla="*/ 548640 h 548640"/>
            <a:gd name="connsiteX7" fmla="*/ 3710940 w 3710940"/>
            <a:gd name="connsiteY7" fmla="*/ 548640 h 548640"/>
            <a:gd name="connsiteX0" fmla="*/ 0 w 3710940"/>
            <a:gd name="connsiteY0" fmla="*/ 0 h 548640"/>
            <a:gd name="connsiteX1" fmla="*/ 594360 w 3710940"/>
            <a:gd name="connsiteY1" fmla="*/ 441960 h 548640"/>
            <a:gd name="connsiteX2" fmla="*/ 1813560 w 3710940"/>
            <a:gd name="connsiteY2" fmla="*/ 464820 h 548640"/>
            <a:gd name="connsiteX3" fmla="*/ 1813560 w 3710940"/>
            <a:gd name="connsiteY3" fmla="*/ 464820 h 548640"/>
            <a:gd name="connsiteX4" fmla="*/ 2621280 w 3710940"/>
            <a:gd name="connsiteY4" fmla="*/ 411480 h 548640"/>
            <a:gd name="connsiteX5" fmla="*/ 3352800 w 3710940"/>
            <a:gd name="connsiteY5" fmla="*/ 419100 h 548640"/>
            <a:gd name="connsiteX6" fmla="*/ 3710940 w 3710940"/>
            <a:gd name="connsiteY6" fmla="*/ 548640 h 548640"/>
            <a:gd name="connsiteX7" fmla="*/ 3657600 w 3710940"/>
            <a:gd name="connsiteY7" fmla="*/ 541020 h 548640"/>
            <a:gd name="connsiteX0" fmla="*/ 0 w 3710940"/>
            <a:gd name="connsiteY0" fmla="*/ 0 h 548640"/>
            <a:gd name="connsiteX1" fmla="*/ 594360 w 3710940"/>
            <a:gd name="connsiteY1" fmla="*/ 441960 h 548640"/>
            <a:gd name="connsiteX2" fmla="*/ 1813560 w 3710940"/>
            <a:gd name="connsiteY2" fmla="*/ 464820 h 548640"/>
            <a:gd name="connsiteX3" fmla="*/ 1813560 w 3710940"/>
            <a:gd name="connsiteY3" fmla="*/ 464820 h 548640"/>
            <a:gd name="connsiteX4" fmla="*/ 2621280 w 3710940"/>
            <a:gd name="connsiteY4" fmla="*/ 411480 h 548640"/>
            <a:gd name="connsiteX5" fmla="*/ 3352800 w 3710940"/>
            <a:gd name="connsiteY5" fmla="*/ 419100 h 548640"/>
            <a:gd name="connsiteX6" fmla="*/ 3710940 w 3710940"/>
            <a:gd name="connsiteY6" fmla="*/ 548640 h 548640"/>
            <a:gd name="connsiteX0" fmla="*/ 0 w 3665220"/>
            <a:gd name="connsiteY0" fmla="*/ 0 h 541020"/>
            <a:gd name="connsiteX1" fmla="*/ 594360 w 3665220"/>
            <a:gd name="connsiteY1" fmla="*/ 441960 h 541020"/>
            <a:gd name="connsiteX2" fmla="*/ 1813560 w 3665220"/>
            <a:gd name="connsiteY2" fmla="*/ 464820 h 541020"/>
            <a:gd name="connsiteX3" fmla="*/ 1813560 w 3665220"/>
            <a:gd name="connsiteY3" fmla="*/ 464820 h 541020"/>
            <a:gd name="connsiteX4" fmla="*/ 2621280 w 3665220"/>
            <a:gd name="connsiteY4" fmla="*/ 411480 h 541020"/>
            <a:gd name="connsiteX5" fmla="*/ 3352800 w 3665220"/>
            <a:gd name="connsiteY5" fmla="*/ 419100 h 541020"/>
            <a:gd name="connsiteX6" fmla="*/ 3665220 w 3665220"/>
            <a:gd name="connsiteY6" fmla="*/ 541020 h 541020"/>
            <a:gd name="connsiteX0" fmla="*/ 0 w 3665220"/>
            <a:gd name="connsiteY0" fmla="*/ 0 h 541020"/>
            <a:gd name="connsiteX1" fmla="*/ 594360 w 3665220"/>
            <a:gd name="connsiteY1" fmla="*/ 441960 h 541020"/>
            <a:gd name="connsiteX2" fmla="*/ 1813560 w 3665220"/>
            <a:gd name="connsiteY2" fmla="*/ 464820 h 541020"/>
            <a:gd name="connsiteX3" fmla="*/ 1813560 w 3665220"/>
            <a:gd name="connsiteY3" fmla="*/ 464820 h 541020"/>
            <a:gd name="connsiteX4" fmla="*/ 2613660 w 3665220"/>
            <a:gd name="connsiteY4" fmla="*/ 464820 h 541020"/>
            <a:gd name="connsiteX5" fmla="*/ 3352800 w 3665220"/>
            <a:gd name="connsiteY5" fmla="*/ 419100 h 541020"/>
            <a:gd name="connsiteX6" fmla="*/ 3665220 w 3665220"/>
            <a:gd name="connsiteY6" fmla="*/ 541020 h 541020"/>
            <a:gd name="connsiteX0" fmla="*/ 0 w 3665220"/>
            <a:gd name="connsiteY0" fmla="*/ 0 h 541020"/>
            <a:gd name="connsiteX1" fmla="*/ 594360 w 3665220"/>
            <a:gd name="connsiteY1" fmla="*/ 441960 h 541020"/>
            <a:gd name="connsiteX2" fmla="*/ 1813560 w 3665220"/>
            <a:gd name="connsiteY2" fmla="*/ 464820 h 541020"/>
            <a:gd name="connsiteX3" fmla="*/ 1813560 w 3665220"/>
            <a:gd name="connsiteY3" fmla="*/ 464820 h 541020"/>
            <a:gd name="connsiteX4" fmla="*/ 2613660 w 3665220"/>
            <a:gd name="connsiteY4" fmla="*/ 464820 h 541020"/>
            <a:gd name="connsiteX5" fmla="*/ 3345180 w 3665220"/>
            <a:gd name="connsiteY5" fmla="*/ 480060 h 541020"/>
            <a:gd name="connsiteX6" fmla="*/ 3665220 w 3665220"/>
            <a:gd name="connsiteY6" fmla="*/ 541020 h 541020"/>
            <a:gd name="connsiteX0" fmla="*/ 0 w 3665220"/>
            <a:gd name="connsiteY0" fmla="*/ 0 h 541020"/>
            <a:gd name="connsiteX1" fmla="*/ 563880 w 3665220"/>
            <a:gd name="connsiteY1" fmla="*/ 464820 h 541020"/>
            <a:gd name="connsiteX2" fmla="*/ 1813560 w 3665220"/>
            <a:gd name="connsiteY2" fmla="*/ 464820 h 541020"/>
            <a:gd name="connsiteX3" fmla="*/ 1813560 w 3665220"/>
            <a:gd name="connsiteY3" fmla="*/ 464820 h 541020"/>
            <a:gd name="connsiteX4" fmla="*/ 2613660 w 3665220"/>
            <a:gd name="connsiteY4" fmla="*/ 464820 h 541020"/>
            <a:gd name="connsiteX5" fmla="*/ 3345180 w 3665220"/>
            <a:gd name="connsiteY5" fmla="*/ 480060 h 541020"/>
            <a:gd name="connsiteX6" fmla="*/ 3665220 w 3665220"/>
            <a:gd name="connsiteY6" fmla="*/ 541020 h 541020"/>
            <a:gd name="connsiteX0" fmla="*/ 0 w 3665220"/>
            <a:gd name="connsiteY0" fmla="*/ 0 h 541020"/>
            <a:gd name="connsiteX1" fmla="*/ 563880 w 3665220"/>
            <a:gd name="connsiteY1" fmla="*/ 464820 h 541020"/>
            <a:gd name="connsiteX2" fmla="*/ 1813560 w 3665220"/>
            <a:gd name="connsiteY2" fmla="*/ 464820 h 541020"/>
            <a:gd name="connsiteX3" fmla="*/ 1783080 w 3665220"/>
            <a:gd name="connsiteY3" fmla="*/ 495300 h 541020"/>
            <a:gd name="connsiteX4" fmla="*/ 2613660 w 3665220"/>
            <a:gd name="connsiteY4" fmla="*/ 464820 h 541020"/>
            <a:gd name="connsiteX5" fmla="*/ 3345180 w 3665220"/>
            <a:gd name="connsiteY5" fmla="*/ 480060 h 541020"/>
            <a:gd name="connsiteX6" fmla="*/ 3665220 w 3665220"/>
            <a:gd name="connsiteY6" fmla="*/ 541020 h 541020"/>
            <a:gd name="connsiteX0" fmla="*/ 0 w 3665220"/>
            <a:gd name="connsiteY0" fmla="*/ 0 h 541020"/>
            <a:gd name="connsiteX1" fmla="*/ 563880 w 3665220"/>
            <a:gd name="connsiteY1" fmla="*/ 464820 h 541020"/>
            <a:gd name="connsiteX2" fmla="*/ 1813560 w 3665220"/>
            <a:gd name="connsiteY2" fmla="*/ 464820 h 541020"/>
            <a:gd name="connsiteX3" fmla="*/ 1630680 w 3665220"/>
            <a:gd name="connsiteY3" fmla="*/ 510540 h 541020"/>
            <a:gd name="connsiteX4" fmla="*/ 2613660 w 3665220"/>
            <a:gd name="connsiteY4" fmla="*/ 464820 h 541020"/>
            <a:gd name="connsiteX5" fmla="*/ 3345180 w 3665220"/>
            <a:gd name="connsiteY5" fmla="*/ 480060 h 541020"/>
            <a:gd name="connsiteX6" fmla="*/ 3665220 w 3665220"/>
            <a:gd name="connsiteY6" fmla="*/ 541020 h 541020"/>
            <a:gd name="connsiteX0" fmla="*/ 0 w 3665220"/>
            <a:gd name="connsiteY0" fmla="*/ 0 h 541020"/>
            <a:gd name="connsiteX1" fmla="*/ 563880 w 3665220"/>
            <a:gd name="connsiteY1" fmla="*/ 464820 h 541020"/>
            <a:gd name="connsiteX2" fmla="*/ 1630680 w 3665220"/>
            <a:gd name="connsiteY2" fmla="*/ 510540 h 541020"/>
            <a:gd name="connsiteX3" fmla="*/ 2613660 w 3665220"/>
            <a:gd name="connsiteY3" fmla="*/ 464820 h 541020"/>
            <a:gd name="connsiteX4" fmla="*/ 3345180 w 3665220"/>
            <a:gd name="connsiteY4" fmla="*/ 480060 h 541020"/>
            <a:gd name="connsiteX5" fmla="*/ 3665220 w 3665220"/>
            <a:gd name="connsiteY5" fmla="*/ 541020 h 541020"/>
            <a:gd name="connsiteX0" fmla="*/ 0 w 3665220"/>
            <a:gd name="connsiteY0" fmla="*/ 0 h 541020"/>
            <a:gd name="connsiteX1" fmla="*/ 563880 w 3665220"/>
            <a:gd name="connsiteY1" fmla="*/ 464820 h 541020"/>
            <a:gd name="connsiteX2" fmla="*/ 1630680 w 3665220"/>
            <a:gd name="connsiteY2" fmla="*/ 510540 h 541020"/>
            <a:gd name="connsiteX3" fmla="*/ 2613660 w 3665220"/>
            <a:gd name="connsiteY3" fmla="*/ 464820 h 541020"/>
            <a:gd name="connsiteX4" fmla="*/ 3291840 w 3665220"/>
            <a:gd name="connsiteY4" fmla="*/ 480060 h 541020"/>
            <a:gd name="connsiteX5" fmla="*/ 3665220 w 3665220"/>
            <a:gd name="connsiteY5" fmla="*/ 541020 h 541020"/>
            <a:gd name="connsiteX0" fmla="*/ 0 w 3665220"/>
            <a:gd name="connsiteY0" fmla="*/ 0 h 541020"/>
            <a:gd name="connsiteX1" fmla="*/ 563880 w 3665220"/>
            <a:gd name="connsiteY1" fmla="*/ 464820 h 541020"/>
            <a:gd name="connsiteX2" fmla="*/ 1630680 w 3665220"/>
            <a:gd name="connsiteY2" fmla="*/ 456438 h 541020"/>
            <a:gd name="connsiteX3" fmla="*/ 2613660 w 3665220"/>
            <a:gd name="connsiteY3" fmla="*/ 464820 h 541020"/>
            <a:gd name="connsiteX4" fmla="*/ 3291840 w 3665220"/>
            <a:gd name="connsiteY4" fmla="*/ 480060 h 541020"/>
            <a:gd name="connsiteX5" fmla="*/ 3665220 w 3665220"/>
            <a:gd name="connsiteY5" fmla="*/ 541020 h 541020"/>
            <a:gd name="connsiteX0" fmla="*/ 0 w 3665220"/>
            <a:gd name="connsiteY0" fmla="*/ 0 h 541020"/>
            <a:gd name="connsiteX1" fmla="*/ 563880 w 3665220"/>
            <a:gd name="connsiteY1" fmla="*/ 464820 h 541020"/>
            <a:gd name="connsiteX2" fmla="*/ 1630680 w 3665220"/>
            <a:gd name="connsiteY2" fmla="*/ 456438 h 541020"/>
            <a:gd name="connsiteX3" fmla="*/ 2605895 w 3665220"/>
            <a:gd name="connsiteY3" fmla="*/ 437769 h 541020"/>
            <a:gd name="connsiteX4" fmla="*/ 3291840 w 3665220"/>
            <a:gd name="connsiteY4" fmla="*/ 480060 h 541020"/>
            <a:gd name="connsiteX5" fmla="*/ 3665220 w 3665220"/>
            <a:gd name="connsiteY5" fmla="*/ 541020 h 541020"/>
            <a:gd name="connsiteX0" fmla="*/ 0 w 3665220"/>
            <a:gd name="connsiteY0" fmla="*/ 0 h 541020"/>
            <a:gd name="connsiteX1" fmla="*/ 618237 w 3665220"/>
            <a:gd name="connsiteY1" fmla="*/ 444532 h 541020"/>
            <a:gd name="connsiteX2" fmla="*/ 1630680 w 3665220"/>
            <a:gd name="connsiteY2" fmla="*/ 456438 h 541020"/>
            <a:gd name="connsiteX3" fmla="*/ 2605895 w 3665220"/>
            <a:gd name="connsiteY3" fmla="*/ 437769 h 541020"/>
            <a:gd name="connsiteX4" fmla="*/ 3291840 w 3665220"/>
            <a:gd name="connsiteY4" fmla="*/ 480060 h 541020"/>
            <a:gd name="connsiteX5" fmla="*/ 3665220 w 3665220"/>
            <a:gd name="connsiteY5" fmla="*/ 541020 h 541020"/>
            <a:gd name="connsiteX0" fmla="*/ 0 w 3665220"/>
            <a:gd name="connsiteY0" fmla="*/ 0 h 541020"/>
            <a:gd name="connsiteX1" fmla="*/ 618237 w 3665220"/>
            <a:gd name="connsiteY1" fmla="*/ 444532 h 541020"/>
            <a:gd name="connsiteX2" fmla="*/ 1622914 w 3665220"/>
            <a:gd name="connsiteY2" fmla="*/ 429387 h 541020"/>
            <a:gd name="connsiteX3" fmla="*/ 2605895 w 3665220"/>
            <a:gd name="connsiteY3" fmla="*/ 437769 h 541020"/>
            <a:gd name="connsiteX4" fmla="*/ 3291840 w 3665220"/>
            <a:gd name="connsiteY4" fmla="*/ 480060 h 541020"/>
            <a:gd name="connsiteX5" fmla="*/ 3665220 w 3665220"/>
            <a:gd name="connsiteY5" fmla="*/ 541020 h 541020"/>
            <a:gd name="connsiteX0" fmla="*/ 0 w 3871819"/>
            <a:gd name="connsiteY0" fmla="*/ 0 h 450850"/>
            <a:gd name="connsiteX1" fmla="*/ 824836 w 3871819"/>
            <a:gd name="connsiteY1" fmla="*/ 354362 h 450850"/>
            <a:gd name="connsiteX2" fmla="*/ 1829513 w 3871819"/>
            <a:gd name="connsiteY2" fmla="*/ 339217 h 450850"/>
            <a:gd name="connsiteX3" fmla="*/ 2812494 w 3871819"/>
            <a:gd name="connsiteY3" fmla="*/ 347599 h 450850"/>
            <a:gd name="connsiteX4" fmla="*/ 3498439 w 3871819"/>
            <a:gd name="connsiteY4" fmla="*/ 389890 h 450850"/>
            <a:gd name="connsiteX5" fmla="*/ 3871819 w 3871819"/>
            <a:gd name="connsiteY5" fmla="*/ 450850 h 450850"/>
            <a:gd name="connsiteX0" fmla="*/ 0 w 3871819"/>
            <a:gd name="connsiteY0" fmla="*/ 0 h 450850"/>
            <a:gd name="connsiteX1" fmla="*/ 778925 w 3871819"/>
            <a:gd name="connsiteY1" fmla="*/ 322158 h 450850"/>
            <a:gd name="connsiteX2" fmla="*/ 1829513 w 3871819"/>
            <a:gd name="connsiteY2" fmla="*/ 339217 h 450850"/>
            <a:gd name="connsiteX3" fmla="*/ 2812494 w 3871819"/>
            <a:gd name="connsiteY3" fmla="*/ 347599 h 450850"/>
            <a:gd name="connsiteX4" fmla="*/ 3498439 w 3871819"/>
            <a:gd name="connsiteY4" fmla="*/ 389890 h 450850"/>
            <a:gd name="connsiteX5" fmla="*/ 3871819 w 3871819"/>
            <a:gd name="connsiteY5" fmla="*/ 450850 h 450850"/>
            <a:gd name="connsiteX0" fmla="*/ 0 w 3871819"/>
            <a:gd name="connsiteY0" fmla="*/ 0 h 450850"/>
            <a:gd name="connsiteX1" fmla="*/ 778925 w 3871819"/>
            <a:gd name="connsiteY1" fmla="*/ 322158 h 450850"/>
            <a:gd name="connsiteX2" fmla="*/ 1837195 w 3871819"/>
            <a:gd name="connsiteY2" fmla="*/ 307013 h 450850"/>
            <a:gd name="connsiteX3" fmla="*/ 2812494 w 3871819"/>
            <a:gd name="connsiteY3" fmla="*/ 347599 h 450850"/>
            <a:gd name="connsiteX4" fmla="*/ 3498439 w 3871819"/>
            <a:gd name="connsiteY4" fmla="*/ 389890 h 450850"/>
            <a:gd name="connsiteX5" fmla="*/ 3871819 w 3871819"/>
            <a:gd name="connsiteY5" fmla="*/ 450850 h 450850"/>
            <a:gd name="connsiteX0" fmla="*/ 0 w 3871819"/>
            <a:gd name="connsiteY0" fmla="*/ 0 h 450850"/>
            <a:gd name="connsiteX1" fmla="*/ 778925 w 3871819"/>
            <a:gd name="connsiteY1" fmla="*/ 322158 h 450850"/>
            <a:gd name="connsiteX2" fmla="*/ 1837195 w 3871819"/>
            <a:gd name="connsiteY2" fmla="*/ 307013 h 450850"/>
            <a:gd name="connsiteX3" fmla="*/ 3498439 w 3871819"/>
            <a:gd name="connsiteY3" fmla="*/ 389890 h 450850"/>
            <a:gd name="connsiteX4" fmla="*/ 3871819 w 3871819"/>
            <a:gd name="connsiteY4" fmla="*/ 450850 h 450850"/>
            <a:gd name="connsiteX0" fmla="*/ 0 w 3871819"/>
            <a:gd name="connsiteY0" fmla="*/ 0 h 450850"/>
            <a:gd name="connsiteX1" fmla="*/ 778925 w 3871819"/>
            <a:gd name="connsiteY1" fmla="*/ 322158 h 450850"/>
            <a:gd name="connsiteX2" fmla="*/ 2336537 w 3871819"/>
            <a:gd name="connsiteY2" fmla="*/ 300573 h 450850"/>
            <a:gd name="connsiteX3" fmla="*/ 3498439 w 3871819"/>
            <a:gd name="connsiteY3" fmla="*/ 389890 h 450850"/>
            <a:gd name="connsiteX4" fmla="*/ 3871819 w 3871819"/>
            <a:gd name="connsiteY4" fmla="*/ 450850 h 450850"/>
            <a:gd name="connsiteX0" fmla="*/ 0 w 3871819"/>
            <a:gd name="connsiteY0" fmla="*/ 0 h 450850"/>
            <a:gd name="connsiteX1" fmla="*/ 778925 w 3871819"/>
            <a:gd name="connsiteY1" fmla="*/ 322158 h 450850"/>
            <a:gd name="connsiteX2" fmla="*/ 2328855 w 3871819"/>
            <a:gd name="connsiteY2" fmla="*/ 332777 h 450850"/>
            <a:gd name="connsiteX3" fmla="*/ 3498439 w 3871819"/>
            <a:gd name="connsiteY3" fmla="*/ 389890 h 450850"/>
            <a:gd name="connsiteX4" fmla="*/ 3871819 w 3871819"/>
            <a:gd name="connsiteY4" fmla="*/ 450850 h 450850"/>
            <a:gd name="connsiteX0" fmla="*/ 0 w 3871819"/>
            <a:gd name="connsiteY0" fmla="*/ 0 h 450850"/>
            <a:gd name="connsiteX1" fmla="*/ 778925 w 3871819"/>
            <a:gd name="connsiteY1" fmla="*/ 322158 h 450850"/>
            <a:gd name="connsiteX2" fmla="*/ 2328855 w 3871819"/>
            <a:gd name="connsiteY2" fmla="*/ 332777 h 450850"/>
            <a:gd name="connsiteX3" fmla="*/ 3498439 w 3871819"/>
            <a:gd name="connsiteY3" fmla="*/ 338364 h 450850"/>
            <a:gd name="connsiteX4" fmla="*/ 3871819 w 3871819"/>
            <a:gd name="connsiteY4" fmla="*/ 450850 h 450850"/>
            <a:gd name="connsiteX0" fmla="*/ 0 w 3925594"/>
            <a:gd name="connsiteY0" fmla="*/ 0 h 437969"/>
            <a:gd name="connsiteX1" fmla="*/ 778925 w 3925594"/>
            <a:gd name="connsiteY1" fmla="*/ 322158 h 437969"/>
            <a:gd name="connsiteX2" fmla="*/ 2328855 w 3925594"/>
            <a:gd name="connsiteY2" fmla="*/ 332777 h 437969"/>
            <a:gd name="connsiteX3" fmla="*/ 3498439 w 3925594"/>
            <a:gd name="connsiteY3" fmla="*/ 338364 h 437969"/>
            <a:gd name="connsiteX4" fmla="*/ 3925594 w 3925594"/>
            <a:gd name="connsiteY4" fmla="*/ 437969 h 437969"/>
            <a:gd name="connsiteX0" fmla="*/ 0 w 3925594"/>
            <a:gd name="connsiteY0" fmla="*/ 0 h 437969"/>
            <a:gd name="connsiteX1" fmla="*/ 778925 w 3925594"/>
            <a:gd name="connsiteY1" fmla="*/ 322158 h 437969"/>
            <a:gd name="connsiteX2" fmla="*/ 2328855 w 3925594"/>
            <a:gd name="connsiteY2" fmla="*/ 332777 h 437969"/>
            <a:gd name="connsiteX3" fmla="*/ 3521486 w 3925594"/>
            <a:gd name="connsiteY3" fmla="*/ 312601 h 437969"/>
            <a:gd name="connsiteX4" fmla="*/ 3925594 w 3925594"/>
            <a:gd name="connsiteY4" fmla="*/ 437969 h 437969"/>
            <a:gd name="connsiteX0" fmla="*/ 0 w 3925594"/>
            <a:gd name="connsiteY0" fmla="*/ 0 h 437969"/>
            <a:gd name="connsiteX1" fmla="*/ 778925 w 3925594"/>
            <a:gd name="connsiteY1" fmla="*/ 322158 h 437969"/>
            <a:gd name="connsiteX2" fmla="*/ 2328855 w 3925594"/>
            <a:gd name="connsiteY2" fmla="*/ 332777 h 437969"/>
            <a:gd name="connsiteX3" fmla="*/ 3350471 w 3925594"/>
            <a:gd name="connsiteY3" fmla="*/ 293279 h 437969"/>
            <a:gd name="connsiteX4" fmla="*/ 3925594 w 3925594"/>
            <a:gd name="connsiteY4" fmla="*/ 437969 h 437969"/>
            <a:gd name="connsiteX0" fmla="*/ 0 w 3925594"/>
            <a:gd name="connsiteY0" fmla="*/ 0 h 437969"/>
            <a:gd name="connsiteX1" fmla="*/ 778925 w 3925594"/>
            <a:gd name="connsiteY1" fmla="*/ 322158 h 437969"/>
            <a:gd name="connsiteX2" fmla="*/ 2328855 w 3925594"/>
            <a:gd name="connsiteY2" fmla="*/ 332777 h 437969"/>
            <a:gd name="connsiteX3" fmla="*/ 3925594 w 3925594"/>
            <a:gd name="connsiteY3" fmla="*/ 437969 h 437969"/>
            <a:gd name="connsiteX0" fmla="*/ 0 w 3925594"/>
            <a:gd name="connsiteY0" fmla="*/ 0 h 437969"/>
            <a:gd name="connsiteX1" fmla="*/ 778925 w 3925594"/>
            <a:gd name="connsiteY1" fmla="*/ 322158 h 437969"/>
            <a:gd name="connsiteX2" fmla="*/ 2624246 w 3925594"/>
            <a:gd name="connsiteY2" fmla="*/ 319895 h 437969"/>
            <a:gd name="connsiteX3" fmla="*/ 3925594 w 3925594"/>
            <a:gd name="connsiteY3" fmla="*/ 437969 h 437969"/>
            <a:gd name="connsiteX0" fmla="*/ 0 w 3925594"/>
            <a:gd name="connsiteY0" fmla="*/ 0 h 437969"/>
            <a:gd name="connsiteX1" fmla="*/ 778925 w 3925594"/>
            <a:gd name="connsiteY1" fmla="*/ 322158 h 437969"/>
            <a:gd name="connsiteX2" fmla="*/ 2686434 w 3925594"/>
            <a:gd name="connsiteY2" fmla="*/ 307729 h 437969"/>
            <a:gd name="connsiteX3" fmla="*/ 3925594 w 3925594"/>
            <a:gd name="connsiteY3" fmla="*/ 437969 h 437969"/>
            <a:gd name="connsiteX0" fmla="*/ 2496519 w 3150785"/>
            <a:gd name="connsiteY0" fmla="*/ 0 h 766446"/>
            <a:gd name="connsiteX1" fmla="*/ 4116 w 3150785"/>
            <a:gd name="connsiteY1" fmla="*/ 650635 h 766446"/>
            <a:gd name="connsiteX2" fmla="*/ 1911625 w 3150785"/>
            <a:gd name="connsiteY2" fmla="*/ 636206 h 766446"/>
            <a:gd name="connsiteX3" fmla="*/ 3150785 w 3150785"/>
            <a:gd name="connsiteY3" fmla="*/ 766446 h 766446"/>
            <a:gd name="connsiteX0" fmla="*/ 3506139 w 4160405"/>
            <a:gd name="connsiteY0" fmla="*/ 0 h 766446"/>
            <a:gd name="connsiteX1" fmla="*/ 2597 w 4160405"/>
            <a:gd name="connsiteY1" fmla="*/ 395153 h 766446"/>
            <a:gd name="connsiteX2" fmla="*/ 2921245 w 4160405"/>
            <a:gd name="connsiteY2" fmla="*/ 636206 h 766446"/>
            <a:gd name="connsiteX3" fmla="*/ 4160405 w 4160405"/>
            <a:gd name="connsiteY3" fmla="*/ 766446 h 766446"/>
            <a:gd name="connsiteX0" fmla="*/ 4441222 w 4446234"/>
            <a:gd name="connsiteY0" fmla="*/ 0 h 456218"/>
            <a:gd name="connsiteX1" fmla="*/ 15760 w 4446234"/>
            <a:gd name="connsiteY1" fmla="*/ 84925 h 456218"/>
            <a:gd name="connsiteX2" fmla="*/ 2934408 w 4446234"/>
            <a:gd name="connsiteY2" fmla="*/ 325978 h 456218"/>
            <a:gd name="connsiteX3" fmla="*/ 4173568 w 4446234"/>
            <a:gd name="connsiteY3" fmla="*/ 456218 h 456218"/>
            <a:gd name="connsiteX0" fmla="*/ 2338255 w 2347879"/>
            <a:gd name="connsiteY0" fmla="*/ 0 h 456218"/>
            <a:gd name="connsiteX1" fmla="*/ 54027 w 2347879"/>
            <a:gd name="connsiteY1" fmla="*/ 148796 h 456218"/>
            <a:gd name="connsiteX2" fmla="*/ 831441 w 2347879"/>
            <a:gd name="connsiteY2" fmla="*/ 325978 h 456218"/>
            <a:gd name="connsiteX3" fmla="*/ 2070601 w 2347879"/>
            <a:gd name="connsiteY3" fmla="*/ 456218 h 456218"/>
          </a:gdLst>
          <a:ahLst/>
          <a:cxnLst>
            <a:cxn ang="0">
              <a:pos x="connsiteX0" y="connsiteY0"/>
            </a:cxn>
            <a:cxn ang="0">
              <a:pos x="connsiteX1" y="connsiteY1"/>
            </a:cxn>
            <a:cxn ang="0">
              <a:pos x="connsiteX2" y="connsiteY2"/>
            </a:cxn>
            <a:cxn ang="0">
              <a:pos x="connsiteX3" y="connsiteY3"/>
            </a:cxn>
          </a:cxnLst>
          <a:rect l="l" t="t" r="r" b="b"/>
          <a:pathLst>
            <a:path w="2347879" h="456218">
              <a:moveTo>
                <a:pt x="2338255" y="0"/>
              </a:moveTo>
              <a:cubicBezTo>
                <a:pt x="2510975" y="212090"/>
                <a:pt x="305163" y="94466"/>
                <a:pt x="54027" y="148796"/>
              </a:cubicBezTo>
              <a:cubicBezTo>
                <a:pt x="-197109" y="203126"/>
                <a:pt x="489811" y="325978"/>
                <a:pt x="831441" y="325978"/>
              </a:cubicBezTo>
              <a:cubicBezTo>
                <a:pt x="1355886" y="345280"/>
                <a:pt x="1737947" y="434303"/>
                <a:pt x="2070601" y="456218"/>
              </a:cubicBezTo>
            </a:path>
          </a:pathLst>
        </a:custGeom>
        <a:noFill/>
        <a:ln>
          <a:solidFill>
            <a:srgbClr val="E86C47"/>
          </a:solidFill>
          <a:headEnd type="oval"/>
          <a:tailEnd type="triangle"/>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76200</xdr:rowOff>
    </xdr:from>
    <xdr:to>
      <xdr:col>11</xdr:col>
      <xdr:colOff>1127760</xdr:colOff>
      <xdr:row>7</xdr:row>
      <xdr:rowOff>20955</xdr:rowOff>
    </xdr:to>
    <xdr:sp macro="" textlink="">
      <xdr:nvSpPr>
        <xdr:cNvPr id="2" name="Rechthoek: afgeronde hoeken 1">
          <a:extLst>
            <a:ext uri="{FF2B5EF4-FFF2-40B4-BE49-F238E27FC236}">
              <a16:creationId xmlns:a16="http://schemas.microsoft.com/office/drawing/2014/main" id="{21C87D31-D06B-4C10-82C2-E2A094ACCD2D}"/>
            </a:ext>
          </a:extLst>
        </xdr:cNvPr>
        <xdr:cNvSpPr/>
      </xdr:nvSpPr>
      <xdr:spPr>
        <a:xfrm>
          <a:off x="320040" y="76200"/>
          <a:ext cx="11811000" cy="138493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Hieronder een voorbeeld van een BTW aangifte. In deze aangifte wil je pijlen plaatsen zodat duidelijk is waar een getal terugkomt. Zo wil je een pijl plaatsen tussen cel:</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F14 en L14</a:t>
          </a: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F21 en L15</a:t>
          </a: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F23 en L18</a:t>
          </a:r>
        </a:p>
        <a:p>
          <a:endParaRPr lang="nl-NL" sz="1200">
            <a:solidFill>
              <a:sysClr val="windowText" lastClr="000000"/>
            </a:solidFill>
            <a:effectLst/>
            <a:latin typeface="Montserrat" panose="000005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7620</xdr:colOff>
      <xdr:row>12</xdr:row>
      <xdr:rowOff>137160</xdr:rowOff>
    </xdr:from>
    <xdr:to>
      <xdr:col>11</xdr:col>
      <xdr:colOff>640080</xdr:colOff>
      <xdr:row>13</xdr:row>
      <xdr:rowOff>121920</xdr:rowOff>
    </xdr:to>
    <xdr:cxnSp macro="">
      <xdr:nvCxnSpPr>
        <xdr:cNvPr id="7" name="Rechte verbindingslijn met pijl 6">
          <a:extLst>
            <a:ext uri="{FF2B5EF4-FFF2-40B4-BE49-F238E27FC236}">
              <a16:creationId xmlns:a16="http://schemas.microsoft.com/office/drawing/2014/main" id="{9421540D-2D79-40AE-97FA-C1B55B16E3E3}"/>
            </a:ext>
          </a:extLst>
        </xdr:cNvPr>
        <xdr:cNvCxnSpPr/>
      </xdr:nvCxnSpPr>
      <xdr:spPr>
        <a:xfrm>
          <a:off x="5669280" y="2621280"/>
          <a:ext cx="5913120" cy="1981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22860</xdr:colOff>
      <xdr:row>14</xdr:row>
      <xdr:rowOff>144780</xdr:rowOff>
    </xdr:from>
    <xdr:to>
      <xdr:col>11</xdr:col>
      <xdr:colOff>723900</xdr:colOff>
      <xdr:row>20</xdr:row>
      <xdr:rowOff>76200</xdr:rowOff>
    </xdr:to>
    <xdr:cxnSp macro="">
      <xdr:nvCxnSpPr>
        <xdr:cNvPr id="9" name="Rechte verbindingslijn met pijl 8">
          <a:extLst>
            <a:ext uri="{FF2B5EF4-FFF2-40B4-BE49-F238E27FC236}">
              <a16:creationId xmlns:a16="http://schemas.microsoft.com/office/drawing/2014/main" id="{0C54401F-1499-47A8-868D-A59740EA318B}"/>
            </a:ext>
          </a:extLst>
        </xdr:cNvPr>
        <xdr:cNvCxnSpPr/>
      </xdr:nvCxnSpPr>
      <xdr:spPr>
        <a:xfrm flipV="1">
          <a:off x="5684520" y="3055620"/>
          <a:ext cx="5981700" cy="12039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7620</xdr:colOff>
      <xdr:row>22</xdr:row>
      <xdr:rowOff>137160</xdr:rowOff>
    </xdr:from>
    <xdr:to>
      <xdr:col>7</xdr:col>
      <xdr:colOff>2179320</xdr:colOff>
      <xdr:row>24</xdr:row>
      <xdr:rowOff>83820</xdr:rowOff>
    </xdr:to>
    <xdr:cxnSp macro="">
      <xdr:nvCxnSpPr>
        <xdr:cNvPr id="10" name="Rechte verbindingslijn 9">
          <a:extLst>
            <a:ext uri="{FF2B5EF4-FFF2-40B4-BE49-F238E27FC236}">
              <a16:creationId xmlns:a16="http://schemas.microsoft.com/office/drawing/2014/main" id="{7144D68C-9B62-476B-BE62-071384DAED6F}"/>
            </a:ext>
          </a:extLst>
        </xdr:cNvPr>
        <xdr:cNvCxnSpPr/>
      </xdr:nvCxnSpPr>
      <xdr:spPr>
        <a:xfrm>
          <a:off x="5669280" y="4747260"/>
          <a:ext cx="2781300" cy="36576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2171700</xdr:colOff>
      <xdr:row>18</xdr:row>
      <xdr:rowOff>15240</xdr:rowOff>
    </xdr:from>
    <xdr:to>
      <xdr:col>11</xdr:col>
      <xdr:colOff>739140</xdr:colOff>
      <xdr:row>24</xdr:row>
      <xdr:rowOff>91440</xdr:rowOff>
    </xdr:to>
    <xdr:cxnSp macro="">
      <xdr:nvCxnSpPr>
        <xdr:cNvPr id="11" name="Rechte verbindingslijn met pijl 10">
          <a:extLst>
            <a:ext uri="{FF2B5EF4-FFF2-40B4-BE49-F238E27FC236}">
              <a16:creationId xmlns:a16="http://schemas.microsoft.com/office/drawing/2014/main" id="{20311E1C-855C-4912-BA0B-90C942C204BE}"/>
            </a:ext>
          </a:extLst>
        </xdr:cNvPr>
        <xdr:cNvCxnSpPr/>
      </xdr:nvCxnSpPr>
      <xdr:spPr>
        <a:xfrm flipV="1">
          <a:off x="8442960" y="3779520"/>
          <a:ext cx="3238500" cy="13411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0</xdr:row>
      <xdr:rowOff>76200</xdr:rowOff>
    </xdr:from>
    <xdr:to>
      <xdr:col>11</xdr:col>
      <xdr:colOff>1127760</xdr:colOff>
      <xdr:row>7</xdr:row>
      <xdr:rowOff>20955</xdr:rowOff>
    </xdr:to>
    <xdr:sp macro="" textlink="">
      <xdr:nvSpPr>
        <xdr:cNvPr id="13" name="Rechthoek: afgeronde hoeken 12">
          <a:extLst>
            <a:ext uri="{FF2B5EF4-FFF2-40B4-BE49-F238E27FC236}">
              <a16:creationId xmlns:a16="http://schemas.microsoft.com/office/drawing/2014/main" id="{B074EBD4-97B9-4741-B5FF-2D8E03B33972}"/>
            </a:ext>
          </a:extLst>
        </xdr:cNvPr>
        <xdr:cNvSpPr/>
      </xdr:nvSpPr>
      <xdr:spPr>
        <a:xfrm>
          <a:off x="320040" y="76200"/>
          <a:ext cx="11811000" cy="138493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Een pijl kun je invoegen door de volgende stappen: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Ga naar het menu Invoegen.</a:t>
          </a: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Kies vormen.</a:t>
          </a: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Kies de gewenste vorm.</a:t>
          </a: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Sleep de vorm door op een bolletje te klikken en verder te slepen (indien gewenst kun je ook meerdere verschillende vormen invoegen).</a:t>
          </a:r>
          <a:endParaRPr lang="nl-NL" sz="1200">
            <a:solidFill>
              <a:sysClr val="windowText" lastClr="000000"/>
            </a:solidFill>
            <a:effectLst/>
            <a:latin typeface="Montserrat" panose="0000050000000000000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76200</xdr:rowOff>
    </xdr:from>
    <xdr:to>
      <xdr:col>11</xdr:col>
      <xdr:colOff>1127760</xdr:colOff>
      <xdr:row>7</xdr:row>
      <xdr:rowOff>20955</xdr:rowOff>
    </xdr:to>
    <xdr:sp macro="" textlink="">
      <xdr:nvSpPr>
        <xdr:cNvPr id="14" name="Rechthoek: afgeronde hoeken 13">
          <a:extLst>
            <a:ext uri="{FF2B5EF4-FFF2-40B4-BE49-F238E27FC236}">
              <a16:creationId xmlns:a16="http://schemas.microsoft.com/office/drawing/2014/main" id="{A1F3FEEC-E4E5-4106-ABB3-2E75B49D9232}"/>
            </a:ext>
          </a:extLst>
        </xdr:cNvPr>
        <xdr:cNvSpPr/>
      </xdr:nvSpPr>
      <xdr:spPr>
        <a:xfrm>
          <a:off x="259080" y="76200"/>
          <a:ext cx="11811000" cy="138493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Nu willen we de lijn mooi vloeiend vorm geven. We gebruiken hiervoor de Curve (Invoegen &gt; vormen &gt; Curve):</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Begin hier achter cel F14 en start tekenen met je muis.</a:t>
          </a: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Zodra je van richting wil veranderen klik met je muis en teken door.</a:t>
          </a: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 Ben je bij het eindpunt dan klik je dubbel.</a:t>
          </a:r>
        </a:p>
      </xdr:txBody>
    </xdr:sp>
    <xdr:clientData/>
  </xdr:twoCellAnchor>
  <xdr:twoCellAnchor editAs="oneCell">
    <xdr:from>
      <xdr:col>9</xdr:col>
      <xdr:colOff>137160</xdr:colOff>
      <xdr:row>1</xdr:row>
      <xdr:rowOff>68580</xdr:rowOff>
    </xdr:from>
    <xdr:to>
      <xdr:col>11</xdr:col>
      <xdr:colOff>838200</xdr:colOff>
      <xdr:row>4</xdr:row>
      <xdr:rowOff>190499</xdr:rowOff>
    </xdr:to>
    <xdr:pic>
      <xdr:nvPicPr>
        <xdr:cNvPr id="7" name="Afbeelding 6">
          <a:extLst>
            <a:ext uri="{FF2B5EF4-FFF2-40B4-BE49-F238E27FC236}">
              <a16:creationId xmlns:a16="http://schemas.microsoft.com/office/drawing/2014/main" id="{59B7E46F-C11C-1309-03EA-8919EC185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4560" y="274320"/>
          <a:ext cx="2316480" cy="739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12</xdr:row>
      <xdr:rowOff>68342</xdr:rowOff>
    </xdr:from>
    <xdr:to>
      <xdr:col>11</xdr:col>
      <xdr:colOff>754380</xdr:colOff>
      <xdr:row>13</xdr:row>
      <xdr:rowOff>129540</xdr:rowOff>
    </xdr:to>
    <xdr:sp macro="" textlink="">
      <xdr:nvSpPr>
        <xdr:cNvPr id="8" name="Free-form: Shape 7">
          <a:extLst>
            <a:ext uri="{FF2B5EF4-FFF2-40B4-BE49-F238E27FC236}">
              <a16:creationId xmlns:a16="http://schemas.microsoft.com/office/drawing/2014/main" id="{41EEB63B-D998-660D-C262-FDD16839CEBA}"/>
            </a:ext>
          </a:extLst>
        </xdr:cNvPr>
        <xdr:cNvSpPr/>
      </xdr:nvSpPr>
      <xdr:spPr>
        <a:xfrm>
          <a:off x="5661660" y="2552462"/>
          <a:ext cx="6035040" cy="274558"/>
        </a:xfrm>
        <a:custGeom>
          <a:avLst/>
          <a:gdLst>
            <a:gd name="csX0" fmla="*/ 0 w 6035040"/>
            <a:gd name="csY0" fmla="*/ 236458 h 274558"/>
            <a:gd name="csX1" fmla="*/ 1333500 w 6035040"/>
            <a:gd name="csY1" fmla="*/ 238 h 274558"/>
            <a:gd name="csX2" fmla="*/ 6035040 w 6035040"/>
            <a:gd name="csY2" fmla="*/ 274558 h 274558"/>
          </a:gdLst>
          <a:ahLst/>
          <a:cxnLst>
            <a:cxn ang="0">
              <a:pos x="csX0" y="csY0"/>
            </a:cxn>
            <a:cxn ang="0">
              <a:pos x="csX1" y="csY1"/>
            </a:cxn>
            <a:cxn ang="0">
              <a:pos x="csX2" y="csY2"/>
            </a:cxn>
          </a:cxnLst>
          <a:rect l="l" t="t" r="r" b="b"/>
          <a:pathLst>
            <a:path w="6035040" h="274558">
              <a:moveTo>
                <a:pt x="0" y="236458"/>
              </a:moveTo>
              <a:cubicBezTo>
                <a:pt x="163830" y="115173"/>
                <a:pt x="327660" y="-6112"/>
                <a:pt x="1333500" y="238"/>
              </a:cubicBezTo>
              <a:cubicBezTo>
                <a:pt x="2339340" y="6588"/>
                <a:pt x="4187190" y="140573"/>
                <a:pt x="6035040" y="274558"/>
              </a:cubicBez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twoCellAnchor>
    <xdr:from>
      <xdr:col>6</xdr:col>
      <xdr:colOff>22860</xdr:colOff>
      <xdr:row>14</xdr:row>
      <xdr:rowOff>182880</xdr:rowOff>
    </xdr:from>
    <xdr:to>
      <xdr:col>11</xdr:col>
      <xdr:colOff>769620</xdr:colOff>
      <xdr:row>20</xdr:row>
      <xdr:rowOff>106680</xdr:rowOff>
    </xdr:to>
    <xdr:sp macro="" textlink="">
      <xdr:nvSpPr>
        <xdr:cNvPr id="9" name="Free-form: Shape 8">
          <a:extLst>
            <a:ext uri="{FF2B5EF4-FFF2-40B4-BE49-F238E27FC236}">
              <a16:creationId xmlns:a16="http://schemas.microsoft.com/office/drawing/2014/main" id="{CF9D3A3C-D192-A8DE-649A-207E52FEACAA}"/>
            </a:ext>
          </a:extLst>
        </xdr:cNvPr>
        <xdr:cNvSpPr/>
      </xdr:nvSpPr>
      <xdr:spPr>
        <a:xfrm>
          <a:off x="5684520" y="3093720"/>
          <a:ext cx="6027420" cy="1196340"/>
        </a:xfrm>
        <a:custGeom>
          <a:avLst/>
          <a:gdLst>
            <a:gd name="csX0" fmla="*/ 0 w 6027420"/>
            <a:gd name="csY0" fmla="*/ 1196340 h 1196340"/>
            <a:gd name="csX1" fmla="*/ 4130040 w 6027420"/>
            <a:gd name="csY1" fmla="*/ 929640 h 1196340"/>
            <a:gd name="csX2" fmla="*/ 6027420 w 6027420"/>
            <a:gd name="csY2" fmla="*/ 0 h 1196340"/>
            <a:gd name="csX3" fmla="*/ 6027420 w 6027420"/>
            <a:gd name="csY3" fmla="*/ 0 h 1196340"/>
          </a:gdLst>
          <a:ahLst/>
          <a:cxnLst>
            <a:cxn ang="0">
              <a:pos x="csX0" y="csY0"/>
            </a:cxn>
            <a:cxn ang="0">
              <a:pos x="csX1" y="csY1"/>
            </a:cxn>
            <a:cxn ang="0">
              <a:pos x="csX2" y="csY2"/>
            </a:cxn>
            <a:cxn ang="0">
              <a:pos x="csX3" y="csY3"/>
            </a:cxn>
          </a:cxnLst>
          <a:rect l="l" t="t" r="r" b="b"/>
          <a:pathLst>
            <a:path w="6027420" h="1196340">
              <a:moveTo>
                <a:pt x="0" y="1196340"/>
              </a:moveTo>
              <a:cubicBezTo>
                <a:pt x="1562735" y="1162685"/>
                <a:pt x="3125470" y="1129030"/>
                <a:pt x="4130040" y="929640"/>
              </a:cubicBezTo>
              <a:cubicBezTo>
                <a:pt x="5134610" y="730250"/>
                <a:pt x="6027420" y="0"/>
                <a:pt x="6027420" y="0"/>
              </a:cubicBezTo>
              <a:lnTo>
                <a:pt x="6027420" y="0"/>
              </a:ln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twoCellAnchor>
    <xdr:from>
      <xdr:col>6</xdr:col>
      <xdr:colOff>60960</xdr:colOff>
      <xdr:row>18</xdr:row>
      <xdr:rowOff>53340</xdr:rowOff>
    </xdr:from>
    <xdr:to>
      <xdr:col>11</xdr:col>
      <xdr:colOff>876300</xdr:colOff>
      <xdr:row>24</xdr:row>
      <xdr:rowOff>92239</xdr:rowOff>
    </xdr:to>
    <xdr:sp macro="" textlink="">
      <xdr:nvSpPr>
        <xdr:cNvPr id="10" name="Free-form: Shape 9">
          <a:extLst>
            <a:ext uri="{FF2B5EF4-FFF2-40B4-BE49-F238E27FC236}">
              <a16:creationId xmlns:a16="http://schemas.microsoft.com/office/drawing/2014/main" id="{D2AF3447-0C96-D0FC-21BC-FF4E5E8350E3}"/>
            </a:ext>
          </a:extLst>
        </xdr:cNvPr>
        <xdr:cNvSpPr/>
      </xdr:nvSpPr>
      <xdr:spPr>
        <a:xfrm>
          <a:off x="5722620" y="3817620"/>
          <a:ext cx="6096000" cy="1303819"/>
        </a:xfrm>
        <a:custGeom>
          <a:avLst/>
          <a:gdLst>
            <a:gd name="csX0" fmla="*/ 107570 w 6173090"/>
            <a:gd name="csY0" fmla="*/ 914400 h 1303819"/>
            <a:gd name="csX1" fmla="*/ 191390 w 6173090"/>
            <a:gd name="csY1" fmla="*/ 914400 h 1303819"/>
            <a:gd name="csX2" fmla="*/ 4016630 w 6173090"/>
            <a:gd name="csY2" fmla="*/ 1272540 h 1303819"/>
            <a:gd name="csX3" fmla="*/ 6173090 w 6173090"/>
            <a:gd name="csY3" fmla="*/ 0 h 1303819"/>
          </a:gdLst>
          <a:ahLst/>
          <a:cxnLst>
            <a:cxn ang="0">
              <a:pos x="csX0" y="csY0"/>
            </a:cxn>
            <a:cxn ang="0">
              <a:pos x="csX1" y="csY1"/>
            </a:cxn>
            <a:cxn ang="0">
              <a:pos x="csX2" y="csY2"/>
            </a:cxn>
            <a:cxn ang="0">
              <a:pos x="csX3" y="csY3"/>
            </a:cxn>
          </a:cxnLst>
          <a:rect l="l" t="t" r="r" b="b"/>
          <a:pathLst>
            <a:path w="6173090" h="1303819">
              <a:moveTo>
                <a:pt x="107570" y="914400"/>
              </a:moveTo>
              <a:cubicBezTo>
                <a:pt x="-176275" y="884555"/>
                <a:pt x="191390" y="914400"/>
                <a:pt x="191390" y="914400"/>
              </a:cubicBezTo>
              <a:cubicBezTo>
                <a:pt x="842900" y="974090"/>
                <a:pt x="3019680" y="1424940"/>
                <a:pt x="4016630" y="1272540"/>
              </a:cubicBezTo>
              <a:cubicBezTo>
                <a:pt x="5013580" y="1120140"/>
                <a:pt x="5800980" y="135890"/>
                <a:pt x="6173090" y="0"/>
              </a:cubicBez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76200</xdr:rowOff>
    </xdr:from>
    <xdr:to>
      <xdr:col>11</xdr:col>
      <xdr:colOff>1127760</xdr:colOff>
      <xdr:row>7</xdr:row>
      <xdr:rowOff>20955</xdr:rowOff>
    </xdr:to>
    <xdr:sp macro="" textlink="">
      <xdr:nvSpPr>
        <xdr:cNvPr id="13" name="Rechthoek: afgeronde hoeken 12">
          <a:extLst>
            <a:ext uri="{FF2B5EF4-FFF2-40B4-BE49-F238E27FC236}">
              <a16:creationId xmlns:a16="http://schemas.microsoft.com/office/drawing/2014/main" id="{6F7D7484-332E-41D8-9915-6370AF57BD1B}"/>
            </a:ext>
          </a:extLst>
        </xdr:cNvPr>
        <xdr:cNvSpPr/>
      </xdr:nvSpPr>
      <xdr:spPr>
        <a:xfrm>
          <a:off x="259080" y="76200"/>
          <a:ext cx="11811000" cy="138493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Je kunt de lijnen bewerken door de gewenste lijn aan te klikken en vervolgens in het menu Vormindeling te kiezen voor punten bewerken. Je ziet nu een lijn met zwarte vierkantjes. Je kunt nu de lijn naar wens aanpassen.</a:t>
          </a:r>
        </a:p>
      </xdr:txBody>
    </xdr:sp>
    <xdr:clientData/>
  </xdr:twoCellAnchor>
  <xdr:twoCellAnchor>
    <xdr:from>
      <xdr:col>6</xdr:col>
      <xdr:colOff>22860</xdr:colOff>
      <xdr:row>12</xdr:row>
      <xdr:rowOff>76200</xdr:rowOff>
    </xdr:from>
    <xdr:to>
      <xdr:col>11</xdr:col>
      <xdr:colOff>777240</xdr:colOff>
      <xdr:row>13</xdr:row>
      <xdr:rowOff>137398</xdr:rowOff>
    </xdr:to>
    <xdr:sp macro="" textlink="">
      <xdr:nvSpPr>
        <xdr:cNvPr id="2" name="Free-form: Shape 1">
          <a:extLst>
            <a:ext uri="{FF2B5EF4-FFF2-40B4-BE49-F238E27FC236}">
              <a16:creationId xmlns:a16="http://schemas.microsoft.com/office/drawing/2014/main" id="{EF3A2557-1D21-4639-AD24-7B4275F22415}"/>
            </a:ext>
          </a:extLst>
        </xdr:cNvPr>
        <xdr:cNvSpPr/>
      </xdr:nvSpPr>
      <xdr:spPr>
        <a:xfrm>
          <a:off x="5684520" y="2560320"/>
          <a:ext cx="6035040" cy="274558"/>
        </a:xfrm>
        <a:custGeom>
          <a:avLst/>
          <a:gdLst>
            <a:gd name="csX0" fmla="*/ 0 w 6035040"/>
            <a:gd name="csY0" fmla="*/ 236458 h 274558"/>
            <a:gd name="csX1" fmla="*/ 1333500 w 6035040"/>
            <a:gd name="csY1" fmla="*/ 238 h 274558"/>
            <a:gd name="csX2" fmla="*/ 6035040 w 6035040"/>
            <a:gd name="csY2" fmla="*/ 274558 h 274558"/>
          </a:gdLst>
          <a:ahLst/>
          <a:cxnLst>
            <a:cxn ang="0">
              <a:pos x="csX0" y="csY0"/>
            </a:cxn>
            <a:cxn ang="0">
              <a:pos x="csX1" y="csY1"/>
            </a:cxn>
            <a:cxn ang="0">
              <a:pos x="csX2" y="csY2"/>
            </a:cxn>
          </a:cxnLst>
          <a:rect l="l" t="t" r="r" b="b"/>
          <a:pathLst>
            <a:path w="6035040" h="274558">
              <a:moveTo>
                <a:pt x="0" y="236458"/>
              </a:moveTo>
              <a:cubicBezTo>
                <a:pt x="163830" y="115173"/>
                <a:pt x="327660" y="-6112"/>
                <a:pt x="1333500" y="238"/>
              </a:cubicBezTo>
              <a:cubicBezTo>
                <a:pt x="2339340" y="6588"/>
                <a:pt x="4187190" y="140573"/>
                <a:pt x="6035040" y="274558"/>
              </a:cubicBez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twoCellAnchor>
    <xdr:from>
      <xdr:col>6</xdr:col>
      <xdr:colOff>45720</xdr:colOff>
      <xdr:row>14</xdr:row>
      <xdr:rowOff>190738</xdr:rowOff>
    </xdr:from>
    <xdr:to>
      <xdr:col>11</xdr:col>
      <xdr:colOff>792480</xdr:colOff>
      <xdr:row>20</xdr:row>
      <xdr:rowOff>114538</xdr:rowOff>
    </xdr:to>
    <xdr:sp macro="" textlink="">
      <xdr:nvSpPr>
        <xdr:cNvPr id="3" name="Free-form: Shape 2">
          <a:extLst>
            <a:ext uri="{FF2B5EF4-FFF2-40B4-BE49-F238E27FC236}">
              <a16:creationId xmlns:a16="http://schemas.microsoft.com/office/drawing/2014/main" id="{8F77615B-BD4A-4722-B067-4F1CC749703B}"/>
            </a:ext>
          </a:extLst>
        </xdr:cNvPr>
        <xdr:cNvSpPr/>
      </xdr:nvSpPr>
      <xdr:spPr>
        <a:xfrm>
          <a:off x="5707380" y="3101578"/>
          <a:ext cx="6027420" cy="1196340"/>
        </a:xfrm>
        <a:custGeom>
          <a:avLst/>
          <a:gdLst>
            <a:gd name="csX0" fmla="*/ 0 w 6027420"/>
            <a:gd name="csY0" fmla="*/ 1196340 h 1196340"/>
            <a:gd name="csX1" fmla="*/ 4130040 w 6027420"/>
            <a:gd name="csY1" fmla="*/ 929640 h 1196340"/>
            <a:gd name="csX2" fmla="*/ 6027420 w 6027420"/>
            <a:gd name="csY2" fmla="*/ 0 h 1196340"/>
            <a:gd name="csX3" fmla="*/ 6027420 w 6027420"/>
            <a:gd name="csY3" fmla="*/ 0 h 1196340"/>
          </a:gdLst>
          <a:ahLst/>
          <a:cxnLst>
            <a:cxn ang="0">
              <a:pos x="csX0" y="csY0"/>
            </a:cxn>
            <a:cxn ang="0">
              <a:pos x="csX1" y="csY1"/>
            </a:cxn>
            <a:cxn ang="0">
              <a:pos x="csX2" y="csY2"/>
            </a:cxn>
            <a:cxn ang="0">
              <a:pos x="csX3" y="csY3"/>
            </a:cxn>
          </a:cxnLst>
          <a:rect l="l" t="t" r="r" b="b"/>
          <a:pathLst>
            <a:path w="6027420" h="1196340">
              <a:moveTo>
                <a:pt x="0" y="1196340"/>
              </a:moveTo>
              <a:cubicBezTo>
                <a:pt x="1562735" y="1162685"/>
                <a:pt x="3125470" y="1129030"/>
                <a:pt x="4130040" y="929640"/>
              </a:cubicBezTo>
              <a:cubicBezTo>
                <a:pt x="5134610" y="730250"/>
                <a:pt x="6027420" y="0"/>
                <a:pt x="6027420" y="0"/>
              </a:cubicBezTo>
              <a:lnTo>
                <a:pt x="6027420" y="0"/>
              </a:ln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twoCellAnchor>
    <xdr:from>
      <xdr:col>6</xdr:col>
      <xdr:colOff>83820</xdr:colOff>
      <xdr:row>18</xdr:row>
      <xdr:rowOff>61198</xdr:rowOff>
    </xdr:from>
    <xdr:to>
      <xdr:col>11</xdr:col>
      <xdr:colOff>899160</xdr:colOff>
      <xdr:row>24</xdr:row>
      <xdr:rowOff>100097</xdr:rowOff>
    </xdr:to>
    <xdr:sp macro="" textlink="">
      <xdr:nvSpPr>
        <xdr:cNvPr id="7" name="Free-form: Shape 6">
          <a:extLst>
            <a:ext uri="{FF2B5EF4-FFF2-40B4-BE49-F238E27FC236}">
              <a16:creationId xmlns:a16="http://schemas.microsoft.com/office/drawing/2014/main" id="{915922F1-B3BF-4ECE-AEA1-4ECC95799EF0}"/>
            </a:ext>
          </a:extLst>
        </xdr:cNvPr>
        <xdr:cNvSpPr/>
      </xdr:nvSpPr>
      <xdr:spPr>
        <a:xfrm>
          <a:off x="5745480" y="3825478"/>
          <a:ext cx="6096000" cy="1303819"/>
        </a:xfrm>
        <a:custGeom>
          <a:avLst/>
          <a:gdLst>
            <a:gd name="csX0" fmla="*/ 107570 w 6173090"/>
            <a:gd name="csY0" fmla="*/ 914400 h 1303819"/>
            <a:gd name="csX1" fmla="*/ 191390 w 6173090"/>
            <a:gd name="csY1" fmla="*/ 914400 h 1303819"/>
            <a:gd name="csX2" fmla="*/ 4016630 w 6173090"/>
            <a:gd name="csY2" fmla="*/ 1272540 h 1303819"/>
            <a:gd name="csX3" fmla="*/ 6173090 w 6173090"/>
            <a:gd name="csY3" fmla="*/ 0 h 1303819"/>
          </a:gdLst>
          <a:ahLst/>
          <a:cxnLst>
            <a:cxn ang="0">
              <a:pos x="csX0" y="csY0"/>
            </a:cxn>
            <a:cxn ang="0">
              <a:pos x="csX1" y="csY1"/>
            </a:cxn>
            <a:cxn ang="0">
              <a:pos x="csX2" y="csY2"/>
            </a:cxn>
            <a:cxn ang="0">
              <a:pos x="csX3" y="csY3"/>
            </a:cxn>
          </a:cxnLst>
          <a:rect l="l" t="t" r="r" b="b"/>
          <a:pathLst>
            <a:path w="6173090" h="1303819">
              <a:moveTo>
                <a:pt x="107570" y="914400"/>
              </a:moveTo>
              <a:cubicBezTo>
                <a:pt x="-176275" y="884555"/>
                <a:pt x="191390" y="914400"/>
                <a:pt x="191390" y="914400"/>
              </a:cubicBezTo>
              <a:cubicBezTo>
                <a:pt x="842900" y="974090"/>
                <a:pt x="3019680" y="1424940"/>
                <a:pt x="4016630" y="1272540"/>
              </a:cubicBezTo>
              <a:cubicBezTo>
                <a:pt x="5013580" y="1120140"/>
                <a:pt x="5800980" y="135890"/>
                <a:pt x="6173090" y="0"/>
              </a:cubicBez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76200</xdr:rowOff>
    </xdr:from>
    <xdr:to>
      <xdr:col>11</xdr:col>
      <xdr:colOff>1127760</xdr:colOff>
      <xdr:row>7</xdr:row>
      <xdr:rowOff>20955</xdr:rowOff>
    </xdr:to>
    <xdr:sp macro="" textlink="">
      <xdr:nvSpPr>
        <xdr:cNvPr id="17" name="Rechthoek: afgeronde hoeken 16">
          <a:extLst>
            <a:ext uri="{FF2B5EF4-FFF2-40B4-BE49-F238E27FC236}">
              <a16:creationId xmlns:a16="http://schemas.microsoft.com/office/drawing/2014/main" id="{6EC83D6B-99D8-4913-9F91-D255861E5EF3}"/>
            </a:ext>
          </a:extLst>
        </xdr:cNvPr>
        <xdr:cNvSpPr/>
      </xdr:nvSpPr>
      <xdr:spPr>
        <a:xfrm>
          <a:off x="259080" y="76200"/>
          <a:ext cx="11811000" cy="138493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Ook is het mogelijk om een eindpijl toe te voegen en kleuren aan te passen.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Ga staan op een lijn en kies met rechtermuisklik voor Vorm opmaken. Hier kun je de kleur aanpassen, de dikte van de lijn en bijvoorbeeld een eindpijl toepassen.</a:t>
          </a:r>
        </a:p>
      </xdr:txBody>
    </xdr:sp>
    <xdr:clientData/>
  </xdr:twoCellAnchor>
  <xdr:twoCellAnchor>
    <xdr:from>
      <xdr:col>6</xdr:col>
      <xdr:colOff>76200</xdr:colOff>
      <xdr:row>12</xdr:row>
      <xdr:rowOff>91440</xdr:rowOff>
    </xdr:from>
    <xdr:to>
      <xdr:col>11</xdr:col>
      <xdr:colOff>861060</xdr:colOff>
      <xdr:row>13</xdr:row>
      <xdr:rowOff>129540</xdr:rowOff>
    </xdr:to>
    <xdr:sp macro="" textlink="">
      <xdr:nvSpPr>
        <xdr:cNvPr id="2" name="Free-form: Shape 1">
          <a:extLst>
            <a:ext uri="{FF2B5EF4-FFF2-40B4-BE49-F238E27FC236}">
              <a16:creationId xmlns:a16="http://schemas.microsoft.com/office/drawing/2014/main" id="{0413ECB4-F24B-47AE-B088-ABCEDC8280B5}"/>
            </a:ext>
          </a:extLst>
        </xdr:cNvPr>
        <xdr:cNvSpPr/>
      </xdr:nvSpPr>
      <xdr:spPr>
        <a:xfrm>
          <a:off x="5737860" y="2613660"/>
          <a:ext cx="6065520" cy="259080"/>
        </a:xfrm>
        <a:custGeom>
          <a:avLst/>
          <a:gdLst>
            <a:gd name="csX0" fmla="*/ 0 w 6035040"/>
            <a:gd name="csY0" fmla="*/ 236458 h 274558"/>
            <a:gd name="csX1" fmla="*/ 1333500 w 6035040"/>
            <a:gd name="csY1" fmla="*/ 238 h 274558"/>
            <a:gd name="csX2" fmla="*/ 6035040 w 6035040"/>
            <a:gd name="csY2" fmla="*/ 274558 h 274558"/>
          </a:gdLst>
          <a:ahLst/>
          <a:cxnLst>
            <a:cxn ang="0">
              <a:pos x="csX0" y="csY0"/>
            </a:cxn>
            <a:cxn ang="0">
              <a:pos x="csX1" y="csY1"/>
            </a:cxn>
            <a:cxn ang="0">
              <a:pos x="csX2" y="csY2"/>
            </a:cxn>
          </a:cxnLst>
          <a:rect l="l" t="t" r="r" b="b"/>
          <a:pathLst>
            <a:path w="6035040" h="274558">
              <a:moveTo>
                <a:pt x="0" y="236458"/>
              </a:moveTo>
              <a:cubicBezTo>
                <a:pt x="163830" y="115173"/>
                <a:pt x="327660" y="-6112"/>
                <a:pt x="1333500" y="238"/>
              </a:cubicBezTo>
              <a:cubicBezTo>
                <a:pt x="2339340" y="6588"/>
                <a:pt x="4187190" y="140573"/>
                <a:pt x="6035040" y="274558"/>
              </a:cubicBezTo>
            </a:path>
          </a:pathLst>
        </a:custGeom>
        <a:noFill/>
        <a:ln w="41275">
          <a:solidFill>
            <a:srgbClr val="E86C47"/>
          </a:solidFill>
          <a:headEnd type="oval"/>
          <a:tailEnd type="triangle"/>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twoCellAnchor>
    <xdr:from>
      <xdr:col>6</xdr:col>
      <xdr:colOff>106680</xdr:colOff>
      <xdr:row>14</xdr:row>
      <xdr:rowOff>144780</xdr:rowOff>
    </xdr:from>
    <xdr:to>
      <xdr:col>11</xdr:col>
      <xdr:colOff>838200</xdr:colOff>
      <xdr:row>20</xdr:row>
      <xdr:rowOff>144780</xdr:rowOff>
    </xdr:to>
    <xdr:sp macro="" textlink="">
      <xdr:nvSpPr>
        <xdr:cNvPr id="3" name="Free-form: Shape 2">
          <a:extLst>
            <a:ext uri="{FF2B5EF4-FFF2-40B4-BE49-F238E27FC236}">
              <a16:creationId xmlns:a16="http://schemas.microsoft.com/office/drawing/2014/main" id="{5B4A5EB7-9690-409E-9EF2-F34B6899293C}"/>
            </a:ext>
          </a:extLst>
        </xdr:cNvPr>
        <xdr:cNvSpPr/>
      </xdr:nvSpPr>
      <xdr:spPr>
        <a:xfrm>
          <a:off x="5768340" y="3108960"/>
          <a:ext cx="6012180" cy="1280160"/>
        </a:xfrm>
        <a:custGeom>
          <a:avLst/>
          <a:gdLst>
            <a:gd name="csX0" fmla="*/ 0 w 6027420"/>
            <a:gd name="csY0" fmla="*/ 1196340 h 1196340"/>
            <a:gd name="csX1" fmla="*/ 4130040 w 6027420"/>
            <a:gd name="csY1" fmla="*/ 929640 h 1196340"/>
            <a:gd name="csX2" fmla="*/ 6027420 w 6027420"/>
            <a:gd name="csY2" fmla="*/ 0 h 1196340"/>
            <a:gd name="csX3" fmla="*/ 6027420 w 6027420"/>
            <a:gd name="csY3" fmla="*/ 0 h 1196340"/>
          </a:gdLst>
          <a:ahLst/>
          <a:cxnLst>
            <a:cxn ang="0">
              <a:pos x="csX0" y="csY0"/>
            </a:cxn>
            <a:cxn ang="0">
              <a:pos x="csX1" y="csY1"/>
            </a:cxn>
            <a:cxn ang="0">
              <a:pos x="csX2" y="csY2"/>
            </a:cxn>
            <a:cxn ang="0">
              <a:pos x="csX3" y="csY3"/>
            </a:cxn>
          </a:cxnLst>
          <a:rect l="l" t="t" r="r" b="b"/>
          <a:pathLst>
            <a:path w="6027420" h="1196340">
              <a:moveTo>
                <a:pt x="0" y="1196340"/>
              </a:moveTo>
              <a:cubicBezTo>
                <a:pt x="1562735" y="1162685"/>
                <a:pt x="3125470" y="1129030"/>
                <a:pt x="4130040" y="929640"/>
              </a:cubicBezTo>
              <a:cubicBezTo>
                <a:pt x="5134610" y="730250"/>
                <a:pt x="6027420" y="0"/>
                <a:pt x="6027420" y="0"/>
              </a:cubicBezTo>
              <a:lnTo>
                <a:pt x="6027420" y="0"/>
              </a:lnTo>
            </a:path>
          </a:pathLst>
        </a:custGeom>
        <a:noFill/>
        <a:ln w="41275">
          <a:solidFill>
            <a:srgbClr val="0070C0"/>
          </a:solidFill>
          <a:headEnd type="oval"/>
          <a:tailEnd type="triangle"/>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oneCellAnchor>
    <xdr:from>
      <xdr:col>13</xdr:col>
      <xdr:colOff>0</xdr:colOff>
      <xdr:row>0</xdr:row>
      <xdr:rowOff>0</xdr:rowOff>
    </xdr:from>
    <xdr:ext cx="2745105" cy="1140197"/>
    <xdr:pic>
      <xdr:nvPicPr>
        <xdr:cNvPr id="5" name="Afbeelding 4">
          <a:hlinkClick xmlns:r="http://schemas.openxmlformats.org/officeDocument/2006/relationships" r:id="rId1"/>
          <a:extLst>
            <a:ext uri="{FF2B5EF4-FFF2-40B4-BE49-F238E27FC236}">
              <a16:creationId xmlns:a16="http://schemas.microsoft.com/office/drawing/2014/main" id="{E5346A6A-22A8-40BC-8728-255496E050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08580" y="0"/>
          <a:ext cx="2745105" cy="1140197"/>
        </a:xfrm>
        <a:prstGeom prst="rect">
          <a:avLst/>
        </a:prstGeom>
      </xdr:spPr>
    </xdr:pic>
    <xdr:clientData/>
  </xdr:oneCellAnchor>
  <xdr:twoCellAnchor>
    <xdr:from>
      <xdr:col>6</xdr:col>
      <xdr:colOff>91440</xdr:colOff>
      <xdr:row>17</xdr:row>
      <xdr:rowOff>167640</xdr:rowOff>
    </xdr:from>
    <xdr:to>
      <xdr:col>11</xdr:col>
      <xdr:colOff>792480</xdr:colOff>
      <xdr:row>25</xdr:row>
      <xdr:rowOff>147209</xdr:rowOff>
    </xdr:to>
    <xdr:sp macro="" textlink="">
      <xdr:nvSpPr>
        <xdr:cNvPr id="9" name="Vrije vorm: vorm 8">
          <a:extLst>
            <a:ext uri="{FF2B5EF4-FFF2-40B4-BE49-F238E27FC236}">
              <a16:creationId xmlns:a16="http://schemas.microsoft.com/office/drawing/2014/main" id="{0BAE9885-44B5-1677-E1ED-5C36385C7540}"/>
            </a:ext>
          </a:extLst>
        </xdr:cNvPr>
        <xdr:cNvSpPr/>
      </xdr:nvSpPr>
      <xdr:spPr>
        <a:xfrm>
          <a:off x="5753100" y="3779520"/>
          <a:ext cx="5981700" cy="1663589"/>
        </a:xfrm>
        <a:custGeom>
          <a:avLst/>
          <a:gdLst>
            <a:gd name="csX0" fmla="*/ 0 w 6050280"/>
            <a:gd name="csY0" fmla="*/ 1013460 h 1663589"/>
            <a:gd name="csX1" fmla="*/ 2887980 w 6050280"/>
            <a:gd name="csY1" fmla="*/ 1623060 h 1663589"/>
            <a:gd name="csX2" fmla="*/ 6050280 w 6050280"/>
            <a:gd name="csY2" fmla="*/ 0 h 1663589"/>
          </a:gdLst>
          <a:ahLst/>
          <a:cxnLst>
            <a:cxn ang="0">
              <a:pos x="csX0" y="csY0"/>
            </a:cxn>
            <a:cxn ang="0">
              <a:pos x="csX1" y="csY1"/>
            </a:cxn>
            <a:cxn ang="0">
              <a:pos x="csX2" y="csY2"/>
            </a:cxn>
          </a:cxnLst>
          <a:rect l="l" t="t" r="r" b="b"/>
          <a:pathLst>
            <a:path w="6050280" h="1663589">
              <a:moveTo>
                <a:pt x="0" y="1013460"/>
              </a:moveTo>
              <a:cubicBezTo>
                <a:pt x="939800" y="1402715"/>
                <a:pt x="1879600" y="1791970"/>
                <a:pt x="2887980" y="1623060"/>
              </a:cubicBezTo>
              <a:cubicBezTo>
                <a:pt x="3896360" y="1454150"/>
                <a:pt x="5671820" y="160020"/>
                <a:pt x="6050280" y="0"/>
              </a:cubicBezTo>
            </a:path>
          </a:pathLst>
        </a:custGeom>
        <a:noFill/>
        <a:ln w="41275">
          <a:solidFill>
            <a:schemeClr val="accent4">
              <a:lumMod val="60000"/>
              <a:lumOff val="40000"/>
            </a:schemeClr>
          </a:solidFill>
          <a:headEnd type="oval"/>
          <a:tailEnd type="triangle"/>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info@terzake-excel.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CCBAF-1EB5-4B0C-AC92-206E5D2DF943}">
  <dimension ref="J5:S14"/>
  <sheetViews>
    <sheetView showGridLines="0" showRowColHeaders="0" tabSelected="1" workbookViewId="0"/>
  </sheetViews>
  <sheetFormatPr defaultColWidth="8.6640625" defaultRowHeight="16.8" x14ac:dyDescent="0.4"/>
  <cols>
    <col min="1" max="16384" width="8.6640625" style="1"/>
  </cols>
  <sheetData>
    <row r="5" spans="10:19" x14ac:dyDescent="0.4">
      <c r="P5"/>
      <c r="Q5"/>
      <c r="R5"/>
      <c r="S5"/>
    </row>
    <row r="6" spans="10:19" x14ac:dyDescent="0.4">
      <c r="P6"/>
      <c r="Q6"/>
      <c r="R6"/>
      <c r="S6"/>
    </row>
    <row r="7" spans="10:19" x14ac:dyDescent="0.4">
      <c r="P7"/>
      <c r="Q7"/>
      <c r="R7"/>
      <c r="S7"/>
    </row>
    <row r="8" spans="10:19" x14ac:dyDescent="0.4">
      <c r="K8" s="2" t="s">
        <v>0</v>
      </c>
    </row>
    <row r="9" spans="10:19" x14ac:dyDescent="0.4">
      <c r="K9" s="1" t="s">
        <v>1</v>
      </c>
    </row>
    <row r="10" spans="10:19" x14ac:dyDescent="0.4">
      <c r="K10" s="1" t="s">
        <v>2</v>
      </c>
    </row>
    <row r="11" spans="10:19" x14ac:dyDescent="0.4">
      <c r="K11" s="1" t="s">
        <v>3</v>
      </c>
    </row>
    <row r="13" spans="10:19" x14ac:dyDescent="0.4">
      <c r="J13" s="3" t="s">
        <v>4</v>
      </c>
      <c r="K13" s="4" t="s">
        <v>5</v>
      </c>
    </row>
    <row r="14" spans="10:19" x14ac:dyDescent="0.4">
      <c r="J14" s="5" t="s">
        <v>6</v>
      </c>
      <c r="K14" s="6" t="s">
        <v>7</v>
      </c>
    </row>
  </sheetData>
  <hyperlinks>
    <hyperlink ref="K13" r:id="rId1" xr:uid="{82435629-377F-48C9-AF99-E9EAAABF5B8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EEB0-A9BA-417D-B144-A7E0A47891CE}">
  <dimension ref="B1:Q23"/>
  <sheetViews>
    <sheetView showGridLines="0" workbookViewId="0"/>
  </sheetViews>
  <sheetFormatPr defaultColWidth="8.88671875" defaultRowHeight="16.2" x14ac:dyDescent="0.4"/>
  <cols>
    <col min="1" max="1" width="3.77734375" style="9" customWidth="1"/>
    <col min="2" max="2" width="26.88671875" style="9" bestFit="1" customWidth="1"/>
    <col min="3" max="3" width="11.44140625" style="9" customWidth="1"/>
    <col min="4" max="4" width="6.6640625" style="9" customWidth="1"/>
    <col min="5" max="6" width="16.88671875" style="9" customWidth="1"/>
    <col min="7" max="7" width="8.88671875" style="9"/>
    <col min="8" max="8" width="33.109375" style="9" bestFit="1" customWidth="1"/>
    <col min="9" max="9" width="11.44140625" style="9" customWidth="1"/>
    <col min="10" max="10" width="6.6640625" style="9" customWidth="1"/>
    <col min="11" max="12" width="16.88671875" style="9" customWidth="1"/>
    <col min="13" max="13" width="9" style="9" customWidth="1"/>
    <col min="14" max="14" width="12.6640625" style="9" bestFit="1" customWidth="1"/>
    <col min="15" max="15" width="9" style="9" customWidth="1"/>
    <col min="16" max="16" width="8.88671875" style="9" customWidth="1"/>
    <col min="17" max="17" width="9" style="9" customWidth="1"/>
    <col min="18" max="19" width="8.88671875" style="9" customWidth="1"/>
    <col min="20" max="16384" width="8.88671875" style="9"/>
  </cols>
  <sheetData>
    <row r="1" spans="2:17" x14ac:dyDescent="0.4">
      <c r="Q1" s="10"/>
    </row>
    <row r="8" spans="2:17" ht="16.8" thickBot="1" x14ac:dyDescent="0.45"/>
    <row r="9" spans="2:17" ht="16.8" thickBot="1" x14ac:dyDescent="0.45">
      <c r="B9" s="21" t="s">
        <v>11</v>
      </c>
      <c r="C9" s="11"/>
      <c r="D9" s="11"/>
      <c r="E9" s="11"/>
      <c r="F9" s="12"/>
      <c r="H9" s="21" t="s">
        <v>20</v>
      </c>
      <c r="I9" s="11"/>
      <c r="J9" s="11"/>
      <c r="K9" s="11"/>
      <c r="L9" s="12"/>
    </row>
    <row r="10" spans="2:17" x14ac:dyDescent="0.4">
      <c r="B10" s="13"/>
      <c r="C10" s="14" t="s">
        <v>28</v>
      </c>
      <c r="D10" s="14" t="s">
        <v>12</v>
      </c>
      <c r="E10" s="14" t="s">
        <v>29</v>
      </c>
      <c r="F10" s="14" t="s">
        <v>30</v>
      </c>
      <c r="H10" s="13"/>
      <c r="I10" s="38"/>
      <c r="J10" s="39"/>
      <c r="K10" s="14" t="s">
        <v>8</v>
      </c>
      <c r="L10" s="14" t="s">
        <v>23</v>
      </c>
    </row>
    <row r="11" spans="2:17" x14ac:dyDescent="0.4">
      <c r="B11" s="15" t="s">
        <v>9</v>
      </c>
      <c r="C11" s="15">
        <v>3809</v>
      </c>
      <c r="D11" s="16">
        <v>0.21</v>
      </c>
      <c r="E11" s="17">
        <f>D11*C11</f>
        <v>799.89</v>
      </c>
      <c r="F11" s="36">
        <f>FLOOR(E11,1)</f>
        <v>799</v>
      </c>
      <c r="H11" s="15" t="s">
        <v>21</v>
      </c>
      <c r="I11" s="32"/>
      <c r="J11" s="33"/>
      <c r="K11" s="36">
        <f>C11</f>
        <v>3809</v>
      </c>
      <c r="L11" s="36">
        <f>F11</f>
        <v>799</v>
      </c>
    </row>
    <row r="12" spans="2:17" x14ac:dyDescent="0.4">
      <c r="B12" s="15" t="s">
        <v>10</v>
      </c>
      <c r="C12" s="15">
        <v>1611</v>
      </c>
      <c r="D12" s="16">
        <v>0.09</v>
      </c>
      <c r="E12" s="17">
        <f>D12*C12</f>
        <v>144.98999999999998</v>
      </c>
      <c r="F12" s="36">
        <f t="shared" ref="F12" si="0">FLOOR(E12,1)</f>
        <v>144</v>
      </c>
      <c r="H12" s="15" t="s">
        <v>22</v>
      </c>
      <c r="I12" s="32"/>
      <c r="J12" s="33"/>
      <c r="K12" s="36">
        <f>C12</f>
        <v>1611</v>
      </c>
      <c r="L12" s="36">
        <f>F12</f>
        <v>144</v>
      </c>
    </row>
    <row r="13" spans="2:17" ht="16.8" thickBot="1" x14ac:dyDescent="0.45">
      <c r="B13" s="18" t="s">
        <v>17</v>
      </c>
      <c r="C13" s="15"/>
      <c r="D13" s="15"/>
      <c r="E13" s="17"/>
      <c r="F13" s="36">
        <f>F11+F12</f>
        <v>943</v>
      </c>
      <c r="H13" s="15"/>
      <c r="I13" s="32"/>
      <c r="J13" s="33"/>
      <c r="K13" s="15"/>
      <c r="L13" s="15"/>
    </row>
    <row r="14" spans="2:17" ht="16.8" thickBot="1" x14ac:dyDescent="0.45">
      <c r="B14" s="19" t="s">
        <v>18</v>
      </c>
      <c r="C14" s="20"/>
      <c r="D14" s="20"/>
      <c r="E14" s="20"/>
      <c r="F14" s="40">
        <f>F13</f>
        <v>943</v>
      </c>
      <c r="H14" s="15" t="s">
        <v>24</v>
      </c>
      <c r="I14" s="32"/>
      <c r="J14" s="33"/>
      <c r="K14" s="36"/>
      <c r="L14" s="36">
        <f>SUM(L11:L12)</f>
        <v>943</v>
      </c>
    </row>
    <row r="15" spans="2:17" ht="16.8" thickBot="1" x14ac:dyDescent="0.45">
      <c r="B15" s="22"/>
      <c r="F15" s="23"/>
      <c r="H15" s="29" t="s">
        <v>25</v>
      </c>
      <c r="I15" s="34"/>
      <c r="J15" s="35"/>
      <c r="K15" s="37"/>
      <c r="L15" s="37">
        <f>F21</f>
        <v>369</v>
      </c>
    </row>
    <row r="16" spans="2:17" ht="16.8" thickBot="1" x14ac:dyDescent="0.45">
      <c r="B16" s="24" t="s">
        <v>31</v>
      </c>
      <c r="C16" s="25"/>
      <c r="D16" s="25"/>
      <c r="E16" s="25"/>
      <c r="F16" s="26"/>
      <c r="H16" s="19" t="s">
        <v>26</v>
      </c>
      <c r="I16" s="20"/>
      <c r="J16" s="20"/>
      <c r="K16" s="20"/>
      <c r="L16" s="40">
        <f>L14-L15</f>
        <v>574</v>
      </c>
    </row>
    <row r="17" spans="2:12" ht="16.8" thickBot="1" x14ac:dyDescent="0.45">
      <c r="B17" s="28" t="s">
        <v>13</v>
      </c>
      <c r="C17" s="30"/>
      <c r="D17" s="31"/>
      <c r="E17" s="28">
        <v>231.45</v>
      </c>
      <c r="F17" s="28"/>
      <c r="H17" s="41"/>
      <c r="I17" s="20"/>
      <c r="J17" s="20"/>
      <c r="K17" s="42"/>
      <c r="L17" s="43"/>
    </row>
    <row r="18" spans="2:12" ht="16.8" thickBot="1" x14ac:dyDescent="0.45">
      <c r="B18" s="15" t="s">
        <v>14</v>
      </c>
      <c r="C18" s="32"/>
      <c r="D18" s="33"/>
      <c r="E18" s="15">
        <v>12.88</v>
      </c>
      <c r="F18" s="15"/>
      <c r="H18" s="19" t="s">
        <v>27</v>
      </c>
      <c r="I18" s="20"/>
      <c r="J18" s="20"/>
      <c r="K18" s="20"/>
      <c r="L18" s="40">
        <f>L16</f>
        <v>574</v>
      </c>
    </row>
    <row r="19" spans="2:12" x14ac:dyDescent="0.4">
      <c r="B19" s="15" t="s">
        <v>15</v>
      </c>
      <c r="C19" s="32"/>
      <c r="D19" s="33"/>
      <c r="E19" s="15">
        <v>124.75</v>
      </c>
      <c r="F19" s="15"/>
    </row>
    <row r="20" spans="2:12" ht="16.8" thickBot="1" x14ac:dyDescent="0.45">
      <c r="B20" s="29" t="s">
        <v>17</v>
      </c>
      <c r="C20" s="34"/>
      <c r="D20" s="35"/>
      <c r="E20" s="27">
        <f>SUM(E17:E19)</f>
        <v>369.08</v>
      </c>
      <c r="F20" s="29"/>
    </row>
    <row r="21" spans="2:12" ht="16.8" thickBot="1" x14ac:dyDescent="0.45">
      <c r="B21" s="19" t="s">
        <v>19</v>
      </c>
      <c r="C21" s="20"/>
      <c r="D21" s="20"/>
      <c r="E21" s="20"/>
      <c r="F21" s="40">
        <f>FLOOR(E20,1)</f>
        <v>369</v>
      </c>
    </row>
    <row r="22" spans="2:12" ht="16.8" thickBot="1" x14ac:dyDescent="0.45"/>
    <row r="23" spans="2:12" ht="16.8" thickBot="1" x14ac:dyDescent="0.45">
      <c r="B23" s="19" t="s">
        <v>16</v>
      </c>
      <c r="C23" s="20"/>
      <c r="D23" s="20"/>
      <c r="E23" s="20"/>
      <c r="F23" s="40">
        <f>F13-F21</f>
        <v>574</v>
      </c>
    </row>
  </sheetData>
  <phoneticPr fontId="9"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B59BF-8F3E-4ACB-B993-7D9FA3A35709}">
  <dimension ref="A1:S42"/>
  <sheetViews>
    <sheetView showGridLines="0" workbookViewId="0"/>
  </sheetViews>
  <sheetFormatPr defaultColWidth="8.88671875" defaultRowHeight="16.2" x14ac:dyDescent="0.4"/>
  <cols>
    <col min="1" max="1" width="3.77734375" style="7" customWidth="1"/>
    <col min="2" max="2" width="26.88671875" style="9" bestFit="1" customWidth="1"/>
    <col min="3" max="3" width="11.44140625" style="9" customWidth="1"/>
    <col min="4" max="4" width="6.6640625" style="9" customWidth="1"/>
    <col min="5" max="6" width="16.88671875" style="9" customWidth="1"/>
    <col min="7" max="7" width="8.88671875" style="9"/>
    <col min="8" max="8" width="33.109375" style="9" bestFit="1" customWidth="1"/>
    <col min="9" max="9" width="11.44140625" style="9" customWidth="1"/>
    <col min="10" max="10" width="6.6640625" style="9" customWidth="1"/>
    <col min="11" max="12" width="16.88671875" style="9" customWidth="1"/>
    <col min="13" max="13" width="8.88671875" style="7"/>
    <col min="14" max="14" width="8.88671875" style="7" customWidth="1"/>
    <col min="15" max="15" width="9" style="7" customWidth="1"/>
    <col min="16" max="16" width="12.6640625" style="7" bestFit="1" customWidth="1"/>
    <col min="17" max="17" width="9" style="7" customWidth="1"/>
    <col min="18" max="18" width="8.88671875" style="7" customWidth="1"/>
    <col min="19" max="19" width="9" style="7" customWidth="1"/>
    <col min="20" max="21" width="8.88671875" style="7" customWidth="1"/>
    <col min="22" max="16384" width="8.88671875" style="7"/>
  </cols>
  <sheetData>
    <row r="1" spans="1:19" x14ac:dyDescent="0.4">
      <c r="A1"/>
      <c r="S1" s="8"/>
    </row>
    <row r="2" spans="1:19" x14ac:dyDescent="0.4">
      <c r="A2"/>
    </row>
    <row r="3" spans="1:19" x14ac:dyDescent="0.4">
      <c r="A3"/>
    </row>
    <row r="4" spans="1:19" x14ac:dyDescent="0.4">
      <c r="A4"/>
    </row>
    <row r="5" spans="1:19" x14ac:dyDescent="0.4">
      <c r="A5"/>
    </row>
    <row r="6" spans="1:19" x14ac:dyDescent="0.4">
      <c r="A6"/>
    </row>
    <row r="7" spans="1:19" x14ac:dyDescent="0.4">
      <c r="A7"/>
    </row>
    <row r="8" spans="1:19" ht="16.8" thickBot="1" x14ac:dyDescent="0.45">
      <c r="A8"/>
    </row>
    <row r="9" spans="1:19" ht="16.8" thickBot="1" x14ac:dyDescent="0.45">
      <c r="A9"/>
      <c r="B9" s="21" t="s">
        <v>11</v>
      </c>
      <c r="C9" s="11"/>
      <c r="D9" s="11"/>
      <c r="E9" s="11"/>
      <c r="F9" s="12"/>
      <c r="H9" s="21" t="s">
        <v>20</v>
      </c>
      <c r="I9" s="11"/>
      <c r="J9" s="11"/>
      <c r="K9" s="11"/>
      <c r="L9" s="12"/>
    </row>
    <row r="10" spans="1:19" x14ac:dyDescent="0.4">
      <c r="A10"/>
      <c r="B10" s="13"/>
      <c r="C10" s="14" t="s">
        <v>28</v>
      </c>
      <c r="D10" s="14" t="s">
        <v>12</v>
      </c>
      <c r="E10" s="14" t="s">
        <v>29</v>
      </c>
      <c r="F10" s="14" t="s">
        <v>30</v>
      </c>
      <c r="H10" s="13"/>
      <c r="I10" s="38"/>
      <c r="J10" s="39"/>
      <c r="K10" s="14" t="s">
        <v>8</v>
      </c>
      <c r="L10" s="14" t="s">
        <v>23</v>
      </c>
    </row>
    <row r="11" spans="1:19" x14ac:dyDescent="0.4">
      <c r="A11"/>
      <c r="B11" s="15" t="s">
        <v>9</v>
      </c>
      <c r="C11" s="15">
        <v>3809</v>
      </c>
      <c r="D11" s="16">
        <v>0.21</v>
      </c>
      <c r="E11" s="17">
        <f>D11*C11</f>
        <v>799.89</v>
      </c>
      <c r="F11" s="36">
        <f>FLOOR(E11,1)</f>
        <v>799</v>
      </c>
      <c r="H11" s="15" t="s">
        <v>21</v>
      </c>
      <c r="I11" s="32"/>
      <c r="J11" s="33"/>
      <c r="K11" s="36">
        <f>C11</f>
        <v>3809</v>
      </c>
      <c r="L11" s="36">
        <f>F11</f>
        <v>799</v>
      </c>
    </row>
    <row r="12" spans="1:19" x14ac:dyDescent="0.4">
      <c r="A12"/>
      <c r="B12" s="15" t="s">
        <v>10</v>
      </c>
      <c r="C12" s="15">
        <v>1611</v>
      </c>
      <c r="D12" s="16">
        <v>0.09</v>
      </c>
      <c r="E12" s="17">
        <f>D12*C12</f>
        <v>144.98999999999998</v>
      </c>
      <c r="F12" s="36">
        <f t="shared" ref="F12" si="0">FLOOR(E12,1)</f>
        <v>144</v>
      </c>
      <c r="H12" s="15" t="s">
        <v>22</v>
      </c>
      <c r="I12" s="32"/>
      <c r="J12" s="33"/>
      <c r="K12" s="36">
        <f>C12</f>
        <v>1611</v>
      </c>
      <c r="L12" s="36">
        <f>F12</f>
        <v>144</v>
      </c>
    </row>
    <row r="13" spans="1:19" ht="16.8" thickBot="1" x14ac:dyDescent="0.45">
      <c r="A13"/>
      <c r="B13" s="18" t="s">
        <v>17</v>
      </c>
      <c r="C13" s="15"/>
      <c r="D13" s="15"/>
      <c r="E13" s="17"/>
      <c r="F13" s="36">
        <f>F11+F12</f>
        <v>943</v>
      </c>
      <c r="H13" s="15"/>
      <c r="I13" s="32"/>
      <c r="J13" s="33"/>
      <c r="K13" s="15"/>
      <c r="L13" s="15"/>
    </row>
    <row r="14" spans="1:19" ht="16.8" thickBot="1" x14ac:dyDescent="0.45">
      <c r="A14"/>
      <c r="B14" s="19" t="s">
        <v>18</v>
      </c>
      <c r="C14" s="20"/>
      <c r="D14" s="20"/>
      <c r="E14" s="20"/>
      <c r="F14" s="40">
        <f>F13</f>
        <v>943</v>
      </c>
      <c r="H14" s="15" t="s">
        <v>24</v>
      </c>
      <c r="I14" s="32"/>
      <c r="J14" s="33"/>
      <c r="K14" s="36"/>
      <c r="L14" s="36">
        <f>SUM(L11:L12)</f>
        <v>943</v>
      </c>
    </row>
    <row r="15" spans="1:19" ht="16.8" thickBot="1" x14ac:dyDescent="0.45">
      <c r="A15"/>
      <c r="B15" s="22"/>
      <c r="F15" s="23"/>
      <c r="H15" s="29" t="s">
        <v>25</v>
      </c>
      <c r="I15" s="34"/>
      <c r="J15" s="35"/>
      <c r="K15" s="37"/>
      <c r="L15" s="37">
        <f>F21</f>
        <v>369</v>
      </c>
    </row>
    <row r="16" spans="1:19" ht="16.8" thickBot="1" x14ac:dyDescent="0.45">
      <c r="A16"/>
      <c r="B16" s="24" t="s">
        <v>31</v>
      </c>
      <c r="C16" s="25"/>
      <c r="D16" s="25"/>
      <c r="E16" s="25"/>
      <c r="F16" s="26"/>
      <c r="H16" s="19" t="s">
        <v>26</v>
      </c>
      <c r="I16" s="20"/>
      <c r="J16" s="20"/>
      <c r="K16" s="20"/>
      <c r="L16" s="40">
        <f>L14-L15</f>
        <v>574</v>
      </c>
    </row>
    <row r="17" spans="1:12" ht="16.8" thickBot="1" x14ac:dyDescent="0.45">
      <c r="A17"/>
      <c r="B17" s="28" t="s">
        <v>13</v>
      </c>
      <c r="C17" s="30"/>
      <c r="D17" s="31"/>
      <c r="E17" s="28">
        <v>231.45</v>
      </c>
      <c r="F17" s="28"/>
      <c r="H17" s="41"/>
      <c r="I17" s="20"/>
      <c r="J17" s="20"/>
      <c r="K17" s="42"/>
      <c r="L17" s="43"/>
    </row>
    <row r="18" spans="1:12" ht="16.8" thickBot="1" x14ac:dyDescent="0.45">
      <c r="A18"/>
      <c r="B18" s="15" t="s">
        <v>14</v>
      </c>
      <c r="C18" s="32"/>
      <c r="D18" s="33"/>
      <c r="E18" s="15">
        <v>12.88</v>
      </c>
      <c r="F18" s="15"/>
      <c r="H18" s="19" t="s">
        <v>27</v>
      </c>
      <c r="I18" s="20"/>
      <c r="J18" s="20"/>
      <c r="K18" s="20"/>
      <c r="L18" s="40">
        <f>L16</f>
        <v>574</v>
      </c>
    </row>
    <row r="19" spans="1:12" x14ac:dyDescent="0.4">
      <c r="A19"/>
      <c r="B19" s="15" t="s">
        <v>15</v>
      </c>
      <c r="C19" s="32"/>
      <c r="D19" s="33"/>
      <c r="E19" s="15">
        <v>124.75</v>
      </c>
      <c r="F19" s="15"/>
    </row>
    <row r="20" spans="1:12" ht="16.8" thickBot="1" x14ac:dyDescent="0.45">
      <c r="A20"/>
      <c r="B20" s="29" t="s">
        <v>17</v>
      </c>
      <c r="C20" s="34"/>
      <c r="D20" s="35"/>
      <c r="E20" s="27">
        <f>SUM(E17:E19)</f>
        <v>369.08</v>
      </c>
      <c r="F20" s="29"/>
    </row>
    <row r="21" spans="1:12" ht="16.8" thickBot="1" x14ac:dyDescent="0.45">
      <c r="A21"/>
      <c r="B21" s="19" t="s">
        <v>19</v>
      </c>
      <c r="C21" s="20"/>
      <c r="D21" s="20"/>
      <c r="E21" s="20"/>
      <c r="F21" s="40">
        <f>FLOOR(E20,1)</f>
        <v>369</v>
      </c>
    </row>
    <row r="22" spans="1:12" ht="16.8" thickBot="1" x14ac:dyDescent="0.45">
      <c r="A22"/>
    </row>
    <row r="23" spans="1:12" ht="16.8" thickBot="1" x14ac:dyDescent="0.45">
      <c r="A23"/>
      <c r="B23" s="19" t="s">
        <v>16</v>
      </c>
      <c r="C23" s="20"/>
      <c r="D23" s="20"/>
      <c r="E23" s="20"/>
      <c r="F23" s="40">
        <f>F13-F21</f>
        <v>574</v>
      </c>
    </row>
    <row r="24" spans="1:12" x14ac:dyDescent="0.4">
      <c r="A24"/>
    </row>
    <row r="25" spans="1:12" x14ac:dyDescent="0.4">
      <c r="A25"/>
    </row>
    <row r="26" spans="1:12" x14ac:dyDescent="0.4">
      <c r="A26"/>
    </row>
    <row r="27" spans="1:12" x14ac:dyDescent="0.4">
      <c r="A27"/>
    </row>
    <row r="28" spans="1:12" x14ac:dyDescent="0.4">
      <c r="A28"/>
    </row>
    <row r="29" spans="1:12" x14ac:dyDescent="0.4">
      <c r="A29"/>
    </row>
    <row r="30" spans="1:12" x14ac:dyDescent="0.4">
      <c r="A30"/>
    </row>
    <row r="31" spans="1:12" x14ac:dyDescent="0.4">
      <c r="A31"/>
    </row>
    <row r="32" spans="1:12" x14ac:dyDescent="0.4">
      <c r="A32"/>
    </row>
    <row r="33" spans="1:1" x14ac:dyDescent="0.4">
      <c r="A33"/>
    </row>
    <row r="34" spans="1:1" x14ac:dyDescent="0.4">
      <c r="A34"/>
    </row>
    <row r="35" spans="1:1" x14ac:dyDescent="0.4">
      <c r="A35"/>
    </row>
    <row r="36" spans="1:1" x14ac:dyDescent="0.4">
      <c r="A36"/>
    </row>
    <row r="37" spans="1:1" x14ac:dyDescent="0.4">
      <c r="A37"/>
    </row>
    <row r="38" spans="1:1" x14ac:dyDescent="0.4">
      <c r="A38"/>
    </row>
    <row r="39" spans="1:1" x14ac:dyDescent="0.4">
      <c r="A39"/>
    </row>
    <row r="40" spans="1:1" x14ac:dyDescent="0.4">
      <c r="A40"/>
    </row>
    <row r="41" spans="1:1" x14ac:dyDescent="0.4">
      <c r="A41"/>
    </row>
    <row r="42" spans="1:1" x14ac:dyDescent="0.4">
      <c r="A4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9409-BD62-4FD5-9E65-692857E9E834}">
  <dimension ref="B1:Q23"/>
  <sheetViews>
    <sheetView showGridLines="0" workbookViewId="0"/>
  </sheetViews>
  <sheetFormatPr defaultColWidth="8.88671875" defaultRowHeight="16.2" x14ac:dyDescent="0.4"/>
  <cols>
    <col min="1" max="1" width="3.77734375" style="7" customWidth="1"/>
    <col min="2" max="2" width="26.88671875" style="9" bestFit="1" customWidth="1"/>
    <col min="3" max="3" width="11.44140625" style="9" customWidth="1"/>
    <col min="4" max="4" width="6.6640625" style="9" customWidth="1"/>
    <col min="5" max="6" width="16.88671875" style="9" customWidth="1"/>
    <col min="7" max="7" width="8.88671875" style="9"/>
    <col min="8" max="8" width="33.109375" style="9" bestFit="1" customWidth="1"/>
    <col min="9" max="9" width="11.44140625" style="9" customWidth="1"/>
    <col min="10" max="10" width="6.6640625" style="9" customWidth="1"/>
    <col min="11" max="12" width="16.88671875" style="9" customWidth="1"/>
    <col min="13" max="13" width="9" style="7" customWidth="1"/>
    <col min="14" max="14" width="12.6640625" style="7" bestFit="1" customWidth="1"/>
    <col min="15" max="15" width="9" style="7" customWidth="1"/>
    <col min="16" max="16" width="8.88671875" style="7" customWidth="1"/>
    <col min="17" max="17" width="9" style="7" customWidth="1"/>
    <col min="18" max="19" width="8.88671875" style="7" customWidth="1"/>
    <col min="20" max="16384" width="8.88671875" style="7"/>
  </cols>
  <sheetData>
    <row r="1" spans="2:17" x14ac:dyDescent="0.4">
      <c r="Q1" s="8"/>
    </row>
    <row r="8" spans="2:17" ht="16.8" thickBot="1" x14ac:dyDescent="0.45"/>
    <row r="9" spans="2:17" ht="16.8" thickBot="1" x14ac:dyDescent="0.45">
      <c r="B9" s="21" t="s">
        <v>11</v>
      </c>
      <c r="C9" s="11"/>
      <c r="D9" s="11"/>
      <c r="E9" s="11"/>
      <c r="F9" s="12"/>
      <c r="H9" s="21" t="s">
        <v>20</v>
      </c>
      <c r="I9" s="11"/>
      <c r="J9" s="11"/>
      <c r="K9" s="11"/>
      <c r="L9" s="12"/>
    </row>
    <row r="10" spans="2:17" x14ac:dyDescent="0.4">
      <c r="B10" s="13"/>
      <c r="C10" s="14" t="s">
        <v>28</v>
      </c>
      <c r="D10" s="14" t="s">
        <v>12</v>
      </c>
      <c r="E10" s="14" t="s">
        <v>29</v>
      </c>
      <c r="F10" s="14" t="s">
        <v>30</v>
      </c>
      <c r="H10" s="13"/>
      <c r="I10" s="38"/>
      <c r="J10" s="39"/>
      <c r="K10" s="14" t="s">
        <v>8</v>
      </c>
      <c r="L10" s="14" t="s">
        <v>23</v>
      </c>
    </row>
    <row r="11" spans="2:17" x14ac:dyDescent="0.4">
      <c r="B11" s="15" t="s">
        <v>9</v>
      </c>
      <c r="C11" s="15">
        <v>3809</v>
      </c>
      <c r="D11" s="16">
        <v>0.21</v>
      </c>
      <c r="E11" s="17">
        <f>D11*C11</f>
        <v>799.89</v>
      </c>
      <c r="F11" s="36">
        <f>FLOOR(E11,1)</f>
        <v>799</v>
      </c>
      <c r="H11" s="15" t="s">
        <v>21</v>
      </c>
      <c r="I11" s="32"/>
      <c r="J11" s="33"/>
      <c r="K11" s="36">
        <f>C11</f>
        <v>3809</v>
      </c>
      <c r="L11" s="36">
        <f>F11</f>
        <v>799</v>
      </c>
    </row>
    <row r="12" spans="2:17" x14ac:dyDescent="0.4">
      <c r="B12" s="15" t="s">
        <v>10</v>
      </c>
      <c r="C12" s="15">
        <v>1611</v>
      </c>
      <c r="D12" s="16">
        <v>0.09</v>
      </c>
      <c r="E12" s="17">
        <f>D12*C12</f>
        <v>144.98999999999998</v>
      </c>
      <c r="F12" s="36">
        <f t="shared" ref="F12" si="0">FLOOR(E12,1)</f>
        <v>144</v>
      </c>
      <c r="H12" s="15" t="s">
        <v>22</v>
      </c>
      <c r="I12" s="32"/>
      <c r="J12" s="33"/>
      <c r="K12" s="36">
        <f>C12</f>
        <v>1611</v>
      </c>
      <c r="L12" s="36">
        <f>F12</f>
        <v>144</v>
      </c>
    </row>
    <row r="13" spans="2:17" ht="16.8" thickBot="1" x14ac:dyDescent="0.45">
      <c r="B13" s="18" t="s">
        <v>17</v>
      </c>
      <c r="C13" s="15"/>
      <c r="D13" s="15"/>
      <c r="E13" s="17"/>
      <c r="F13" s="36">
        <f>F11+F12</f>
        <v>943</v>
      </c>
      <c r="H13" s="15"/>
      <c r="I13" s="32"/>
      <c r="J13" s="33"/>
      <c r="K13" s="15"/>
      <c r="L13" s="15"/>
    </row>
    <row r="14" spans="2:17" ht="16.8" thickBot="1" x14ac:dyDescent="0.45">
      <c r="B14" s="19" t="s">
        <v>18</v>
      </c>
      <c r="C14" s="20"/>
      <c r="D14" s="20"/>
      <c r="E14" s="20"/>
      <c r="F14" s="40">
        <f>F13</f>
        <v>943</v>
      </c>
      <c r="H14" s="15" t="s">
        <v>24</v>
      </c>
      <c r="I14" s="32"/>
      <c r="J14" s="33"/>
      <c r="K14" s="36"/>
      <c r="L14" s="36">
        <f>SUM(L11:L12)</f>
        <v>943</v>
      </c>
    </row>
    <row r="15" spans="2:17" ht="16.8" thickBot="1" x14ac:dyDescent="0.45">
      <c r="B15" s="22"/>
      <c r="F15" s="23"/>
      <c r="H15" s="29" t="s">
        <v>25</v>
      </c>
      <c r="I15" s="34"/>
      <c r="J15" s="35"/>
      <c r="K15" s="37"/>
      <c r="L15" s="37">
        <f>F21</f>
        <v>369</v>
      </c>
    </row>
    <row r="16" spans="2:17" ht="16.8" thickBot="1" x14ac:dyDescent="0.45">
      <c r="B16" s="24" t="s">
        <v>31</v>
      </c>
      <c r="C16" s="25"/>
      <c r="D16" s="25"/>
      <c r="E16" s="25"/>
      <c r="F16" s="26"/>
      <c r="H16" s="19" t="s">
        <v>26</v>
      </c>
      <c r="I16" s="20"/>
      <c r="J16" s="20"/>
      <c r="K16" s="20"/>
      <c r="L16" s="40">
        <f>L14-L15</f>
        <v>574</v>
      </c>
    </row>
    <row r="17" spans="2:12" ht="16.8" thickBot="1" x14ac:dyDescent="0.45">
      <c r="B17" s="28" t="s">
        <v>13</v>
      </c>
      <c r="C17" s="30"/>
      <c r="D17" s="31"/>
      <c r="E17" s="28">
        <v>231.45</v>
      </c>
      <c r="F17" s="28"/>
      <c r="H17" s="41"/>
      <c r="I17" s="20"/>
      <c r="J17" s="20"/>
      <c r="K17" s="42"/>
      <c r="L17" s="43"/>
    </row>
    <row r="18" spans="2:12" ht="16.8" thickBot="1" x14ac:dyDescent="0.45">
      <c r="B18" s="15" t="s">
        <v>14</v>
      </c>
      <c r="C18" s="32"/>
      <c r="D18" s="33"/>
      <c r="E18" s="15">
        <v>12.88</v>
      </c>
      <c r="F18" s="15"/>
      <c r="H18" s="19" t="s">
        <v>27</v>
      </c>
      <c r="I18" s="20"/>
      <c r="J18" s="20"/>
      <c r="K18" s="20"/>
      <c r="L18" s="40">
        <f>L16</f>
        <v>574</v>
      </c>
    </row>
    <row r="19" spans="2:12" x14ac:dyDescent="0.4">
      <c r="B19" s="15" t="s">
        <v>15</v>
      </c>
      <c r="C19" s="32"/>
      <c r="D19" s="33"/>
      <c r="E19" s="15">
        <v>124.75</v>
      </c>
      <c r="F19" s="15"/>
    </row>
    <row r="20" spans="2:12" ht="16.8" thickBot="1" x14ac:dyDescent="0.45">
      <c r="B20" s="29" t="s">
        <v>17</v>
      </c>
      <c r="C20" s="34"/>
      <c r="D20" s="35"/>
      <c r="E20" s="27">
        <f>SUM(E17:E19)</f>
        <v>369.08</v>
      </c>
      <c r="F20" s="29"/>
    </row>
    <row r="21" spans="2:12" ht="16.8" thickBot="1" x14ac:dyDescent="0.45">
      <c r="B21" s="19" t="s">
        <v>19</v>
      </c>
      <c r="C21" s="20"/>
      <c r="D21" s="20"/>
      <c r="E21" s="20"/>
      <c r="F21" s="40">
        <f>FLOOR(E20,1)</f>
        <v>369</v>
      </c>
    </row>
    <row r="22" spans="2:12" ht="16.8" thickBot="1" x14ac:dyDescent="0.45"/>
    <row r="23" spans="2:12" ht="16.8" thickBot="1" x14ac:dyDescent="0.45">
      <c r="B23" s="19" t="s">
        <v>16</v>
      </c>
      <c r="C23" s="20"/>
      <c r="D23" s="20"/>
      <c r="E23" s="20"/>
      <c r="F23" s="40">
        <f>F13-F21</f>
        <v>574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3BF7E-AD4E-473B-A7F6-94FD38D9B0DE}">
  <dimension ref="B1:R23"/>
  <sheetViews>
    <sheetView showGridLines="0" workbookViewId="0"/>
  </sheetViews>
  <sheetFormatPr defaultColWidth="8.88671875" defaultRowHeight="16.2" x14ac:dyDescent="0.4"/>
  <cols>
    <col min="1" max="1" width="3.77734375" style="7" customWidth="1"/>
    <col min="2" max="2" width="26.88671875" style="9" bestFit="1" customWidth="1"/>
    <col min="3" max="3" width="11.44140625" style="9" customWidth="1"/>
    <col min="4" max="4" width="6.6640625" style="9" customWidth="1"/>
    <col min="5" max="6" width="16.88671875" style="9" customWidth="1"/>
    <col min="7" max="7" width="8.88671875" style="9"/>
    <col min="8" max="8" width="33.109375" style="9" bestFit="1" customWidth="1"/>
    <col min="9" max="9" width="11.44140625" style="9" customWidth="1"/>
    <col min="10" max="10" width="6.6640625" style="9" customWidth="1"/>
    <col min="11" max="12" width="16.88671875" style="9" customWidth="1"/>
    <col min="13" max="13" width="8.88671875" style="7" customWidth="1"/>
    <col min="14" max="14" width="9" style="7" customWidth="1"/>
    <col min="15" max="15" width="12.6640625" style="7" bestFit="1" customWidth="1"/>
    <col min="16" max="16" width="9" style="7" customWidth="1"/>
    <col min="17" max="17" width="8.88671875" style="7" customWidth="1"/>
    <col min="18" max="18" width="9" style="7" customWidth="1"/>
    <col min="19" max="20" width="8.88671875" style="7" customWidth="1"/>
    <col min="21" max="16384" width="8.88671875" style="7"/>
  </cols>
  <sheetData>
    <row r="1" spans="2:18" x14ac:dyDescent="0.4">
      <c r="R1" s="8"/>
    </row>
    <row r="8" spans="2:18" ht="16.8" thickBot="1" x14ac:dyDescent="0.45"/>
    <row r="9" spans="2:18" ht="16.8" thickBot="1" x14ac:dyDescent="0.45">
      <c r="B9" s="21" t="s">
        <v>11</v>
      </c>
      <c r="C9" s="11"/>
      <c r="D9" s="11"/>
      <c r="E9" s="11"/>
      <c r="F9" s="12"/>
      <c r="H9" s="21" t="s">
        <v>20</v>
      </c>
      <c r="I9" s="11"/>
      <c r="J9" s="11"/>
      <c r="K9" s="11"/>
      <c r="L9" s="12"/>
    </row>
    <row r="10" spans="2:18" x14ac:dyDescent="0.4">
      <c r="B10" s="13"/>
      <c r="C10" s="14" t="s">
        <v>28</v>
      </c>
      <c r="D10" s="14" t="s">
        <v>12</v>
      </c>
      <c r="E10" s="14" t="s">
        <v>29</v>
      </c>
      <c r="F10" s="14" t="s">
        <v>30</v>
      </c>
      <c r="H10" s="13"/>
      <c r="I10" s="38"/>
      <c r="J10" s="39"/>
      <c r="K10" s="14" t="s">
        <v>8</v>
      </c>
      <c r="L10" s="14" t="s">
        <v>23</v>
      </c>
    </row>
    <row r="11" spans="2:18" x14ac:dyDescent="0.4">
      <c r="B11" s="15" t="s">
        <v>9</v>
      </c>
      <c r="C11" s="15">
        <v>3809</v>
      </c>
      <c r="D11" s="16">
        <v>0.21</v>
      </c>
      <c r="E11" s="17">
        <f>D11*C11</f>
        <v>799.89</v>
      </c>
      <c r="F11" s="36">
        <f>FLOOR(E11,1)</f>
        <v>799</v>
      </c>
      <c r="H11" s="15" t="s">
        <v>21</v>
      </c>
      <c r="I11" s="32"/>
      <c r="J11" s="33"/>
      <c r="K11" s="36">
        <f>C11</f>
        <v>3809</v>
      </c>
      <c r="L11" s="36">
        <f>F11</f>
        <v>799</v>
      </c>
    </row>
    <row r="12" spans="2:18" x14ac:dyDescent="0.4">
      <c r="B12" s="15" t="s">
        <v>10</v>
      </c>
      <c r="C12" s="15">
        <v>1611</v>
      </c>
      <c r="D12" s="16">
        <v>0.09</v>
      </c>
      <c r="E12" s="17">
        <f>D12*C12</f>
        <v>144.98999999999998</v>
      </c>
      <c r="F12" s="36">
        <f t="shared" ref="F12" si="0">FLOOR(E12,1)</f>
        <v>144</v>
      </c>
      <c r="H12" s="15" t="s">
        <v>22</v>
      </c>
      <c r="I12" s="32"/>
      <c r="J12" s="33"/>
      <c r="K12" s="36">
        <f>C12</f>
        <v>1611</v>
      </c>
      <c r="L12" s="36">
        <f>F12</f>
        <v>144</v>
      </c>
    </row>
    <row r="13" spans="2:18" ht="16.8" thickBot="1" x14ac:dyDescent="0.45">
      <c r="B13" s="18" t="s">
        <v>17</v>
      </c>
      <c r="C13" s="15"/>
      <c r="D13" s="15"/>
      <c r="E13" s="17"/>
      <c r="F13" s="36">
        <f>F11+F12</f>
        <v>943</v>
      </c>
      <c r="H13" s="15"/>
      <c r="I13" s="32"/>
      <c r="J13" s="33"/>
      <c r="K13" s="15"/>
      <c r="L13" s="15"/>
    </row>
    <row r="14" spans="2:18" ht="16.8" thickBot="1" x14ac:dyDescent="0.45">
      <c r="B14" s="19" t="s">
        <v>18</v>
      </c>
      <c r="C14" s="20"/>
      <c r="D14" s="20"/>
      <c r="E14" s="20"/>
      <c r="F14" s="40">
        <f>F13</f>
        <v>943</v>
      </c>
      <c r="H14" s="15" t="s">
        <v>24</v>
      </c>
      <c r="I14" s="32"/>
      <c r="J14" s="33"/>
      <c r="K14" s="36"/>
      <c r="L14" s="36">
        <f>SUM(L11:L12)</f>
        <v>943</v>
      </c>
    </row>
    <row r="15" spans="2:18" ht="16.8" thickBot="1" x14ac:dyDescent="0.45">
      <c r="B15" s="22"/>
      <c r="F15" s="23"/>
      <c r="H15" s="29" t="s">
        <v>25</v>
      </c>
      <c r="I15" s="34"/>
      <c r="J15" s="35"/>
      <c r="K15" s="37"/>
      <c r="L15" s="37">
        <f>F21</f>
        <v>369</v>
      </c>
    </row>
    <row r="16" spans="2:18" ht="16.8" thickBot="1" x14ac:dyDescent="0.45">
      <c r="B16" s="24" t="s">
        <v>31</v>
      </c>
      <c r="C16" s="25"/>
      <c r="D16" s="25"/>
      <c r="E16" s="25"/>
      <c r="F16" s="26"/>
      <c r="H16" s="19" t="s">
        <v>26</v>
      </c>
      <c r="I16" s="20"/>
      <c r="J16" s="20"/>
      <c r="K16" s="20"/>
      <c r="L16" s="40">
        <f>L14-L15</f>
        <v>574</v>
      </c>
    </row>
    <row r="17" spans="2:12" ht="16.8" thickBot="1" x14ac:dyDescent="0.45">
      <c r="B17" s="28" t="s">
        <v>13</v>
      </c>
      <c r="C17" s="30"/>
      <c r="D17" s="31"/>
      <c r="E17" s="28">
        <v>231.45</v>
      </c>
      <c r="F17" s="28"/>
      <c r="H17" s="41"/>
      <c r="I17" s="20"/>
      <c r="J17" s="20"/>
      <c r="K17" s="42"/>
      <c r="L17" s="43"/>
    </row>
    <row r="18" spans="2:12" ht="16.8" thickBot="1" x14ac:dyDescent="0.45">
      <c r="B18" s="15" t="s">
        <v>14</v>
      </c>
      <c r="C18" s="32"/>
      <c r="D18" s="33"/>
      <c r="E18" s="15">
        <v>12.88</v>
      </c>
      <c r="F18" s="15"/>
      <c r="H18" s="19" t="s">
        <v>27</v>
      </c>
      <c r="I18" s="20"/>
      <c r="J18" s="20"/>
      <c r="K18" s="20"/>
      <c r="L18" s="40">
        <f>L16</f>
        <v>574</v>
      </c>
    </row>
    <row r="19" spans="2:12" x14ac:dyDescent="0.4">
      <c r="B19" s="15" t="s">
        <v>15</v>
      </c>
      <c r="C19" s="32"/>
      <c r="D19" s="33"/>
      <c r="E19" s="15">
        <v>124.75</v>
      </c>
      <c r="F19" s="15"/>
    </row>
    <row r="20" spans="2:12" ht="16.8" thickBot="1" x14ac:dyDescent="0.45">
      <c r="B20" s="29" t="s">
        <v>17</v>
      </c>
      <c r="C20" s="34"/>
      <c r="D20" s="35"/>
      <c r="E20" s="27">
        <f>SUM(E17:E19)</f>
        <v>369.08</v>
      </c>
      <c r="F20" s="29"/>
    </row>
    <row r="21" spans="2:12" ht="16.8" thickBot="1" x14ac:dyDescent="0.45">
      <c r="B21" s="19" t="s">
        <v>19</v>
      </c>
      <c r="C21" s="20"/>
      <c r="D21" s="20"/>
      <c r="E21" s="20"/>
      <c r="F21" s="40">
        <f>FLOOR(E20,1)</f>
        <v>369</v>
      </c>
    </row>
    <row r="22" spans="2:12" ht="16.8" thickBot="1" x14ac:dyDescent="0.45"/>
    <row r="23" spans="2:12" ht="16.8" thickBot="1" x14ac:dyDescent="0.45">
      <c r="B23" s="19" t="s">
        <v>16</v>
      </c>
      <c r="C23" s="20"/>
      <c r="D23" s="20"/>
      <c r="E23" s="20"/>
      <c r="F23" s="40">
        <f>F13-F21</f>
        <v>574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D282A-713B-4A54-BEC1-7CDD7DF037B0}">
  <dimension ref="A1:S46"/>
  <sheetViews>
    <sheetView showGridLines="0" workbookViewId="0"/>
  </sheetViews>
  <sheetFormatPr defaultColWidth="8.88671875" defaultRowHeight="16.2" x14ac:dyDescent="0.4"/>
  <cols>
    <col min="1" max="1" width="3.77734375" style="7" customWidth="1"/>
    <col min="2" max="2" width="26.88671875" style="9" bestFit="1" customWidth="1"/>
    <col min="3" max="3" width="11.44140625" style="9" customWidth="1"/>
    <col min="4" max="4" width="6.6640625" style="9" customWidth="1"/>
    <col min="5" max="6" width="16.88671875" style="9" customWidth="1"/>
    <col min="7" max="7" width="8.88671875" style="9"/>
    <col min="8" max="8" width="33.109375" style="9" bestFit="1" customWidth="1"/>
    <col min="9" max="9" width="11.44140625" style="9" customWidth="1"/>
    <col min="10" max="10" width="6.6640625" style="9" customWidth="1"/>
    <col min="11" max="12" width="16.88671875" style="9" customWidth="1"/>
    <col min="13" max="13" width="3.77734375" style="7" customWidth="1"/>
    <col min="19" max="19" width="9" style="7" customWidth="1"/>
    <col min="20" max="21" width="8.88671875" style="7" customWidth="1"/>
    <col min="22" max="16384" width="8.88671875" style="7"/>
  </cols>
  <sheetData>
    <row r="1" spans="1:19" x14ac:dyDescent="0.4">
      <c r="A1"/>
      <c r="M1"/>
      <c r="S1" s="8"/>
    </row>
    <row r="2" spans="1:19" x14ac:dyDescent="0.4">
      <c r="A2"/>
      <c r="M2"/>
    </row>
    <row r="3" spans="1:19" x14ac:dyDescent="0.4">
      <c r="A3"/>
      <c r="M3"/>
    </row>
    <row r="4" spans="1:19" x14ac:dyDescent="0.4">
      <c r="A4"/>
      <c r="M4"/>
    </row>
    <row r="5" spans="1:19" x14ac:dyDescent="0.4">
      <c r="A5"/>
      <c r="M5"/>
    </row>
    <row r="6" spans="1:19" x14ac:dyDescent="0.4">
      <c r="A6"/>
      <c r="M6"/>
    </row>
    <row r="7" spans="1:19" x14ac:dyDescent="0.4">
      <c r="A7"/>
      <c r="M7"/>
    </row>
    <row r="8" spans="1:19" ht="17.399999999999999" thickBot="1" x14ac:dyDescent="0.45">
      <c r="A8"/>
      <c r="M8"/>
      <c r="N8" s="1"/>
      <c r="O8" s="2" t="s">
        <v>0</v>
      </c>
      <c r="P8" s="1"/>
    </row>
    <row r="9" spans="1:19" ht="17.399999999999999" thickBot="1" x14ac:dyDescent="0.45">
      <c r="A9"/>
      <c r="B9" s="21" t="s">
        <v>11</v>
      </c>
      <c r="C9" s="11"/>
      <c r="D9" s="11"/>
      <c r="E9" s="11"/>
      <c r="F9" s="12"/>
      <c r="H9" s="21" t="s">
        <v>20</v>
      </c>
      <c r="I9" s="11"/>
      <c r="J9" s="11"/>
      <c r="K9" s="11"/>
      <c r="L9" s="12"/>
      <c r="M9"/>
      <c r="N9" s="1"/>
      <c r="O9" s="1" t="s">
        <v>1</v>
      </c>
      <c r="P9" s="1"/>
    </row>
    <row r="10" spans="1:19" ht="16.8" x14ac:dyDescent="0.4">
      <c r="A10"/>
      <c r="B10" s="13"/>
      <c r="C10" s="14" t="s">
        <v>28</v>
      </c>
      <c r="D10" s="14" t="s">
        <v>12</v>
      </c>
      <c r="E10" s="14" t="s">
        <v>29</v>
      </c>
      <c r="F10" s="14" t="s">
        <v>30</v>
      </c>
      <c r="H10" s="13"/>
      <c r="I10" s="38"/>
      <c r="J10" s="39"/>
      <c r="K10" s="14" t="s">
        <v>8</v>
      </c>
      <c r="L10" s="14" t="s">
        <v>23</v>
      </c>
      <c r="M10"/>
      <c r="N10" s="1"/>
      <c r="O10" s="1" t="s">
        <v>2</v>
      </c>
      <c r="P10" s="1"/>
    </row>
    <row r="11" spans="1:19" ht="16.8" x14ac:dyDescent="0.4">
      <c r="A11"/>
      <c r="B11" s="15" t="s">
        <v>9</v>
      </c>
      <c r="C11" s="15">
        <v>3809</v>
      </c>
      <c r="D11" s="16">
        <v>0.21</v>
      </c>
      <c r="E11" s="17">
        <f>D11*C11</f>
        <v>799.89</v>
      </c>
      <c r="F11" s="36">
        <f>FLOOR(E11,1)</f>
        <v>799</v>
      </c>
      <c r="H11" s="15" t="s">
        <v>21</v>
      </c>
      <c r="I11" s="32"/>
      <c r="J11" s="33"/>
      <c r="K11" s="36">
        <f>C11</f>
        <v>3809</v>
      </c>
      <c r="L11" s="36">
        <f>F11</f>
        <v>799</v>
      </c>
      <c r="M11"/>
      <c r="N11" s="1"/>
      <c r="O11" s="1" t="s">
        <v>3</v>
      </c>
      <c r="P11" s="1"/>
    </row>
    <row r="12" spans="1:19" ht="16.8" x14ac:dyDescent="0.4">
      <c r="A12"/>
      <c r="B12" s="15" t="s">
        <v>10</v>
      </c>
      <c r="C12" s="15">
        <v>1611</v>
      </c>
      <c r="D12" s="16">
        <v>0.09</v>
      </c>
      <c r="E12" s="17">
        <f>D12*C12</f>
        <v>144.98999999999998</v>
      </c>
      <c r="F12" s="36">
        <f t="shared" ref="F12" si="0">FLOOR(E12,1)</f>
        <v>144</v>
      </c>
      <c r="H12" s="15" t="s">
        <v>22</v>
      </c>
      <c r="I12" s="32"/>
      <c r="J12" s="33"/>
      <c r="K12" s="36">
        <f>C12</f>
        <v>1611</v>
      </c>
      <c r="L12" s="36">
        <f>F12</f>
        <v>144</v>
      </c>
      <c r="M12"/>
      <c r="N12" s="1"/>
      <c r="O12" s="1"/>
      <c r="P12" s="1"/>
    </row>
    <row r="13" spans="1:19" ht="17.399999999999999" thickBot="1" x14ac:dyDescent="0.45">
      <c r="A13"/>
      <c r="B13" s="18" t="s">
        <v>17</v>
      </c>
      <c r="C13" s="15"/>
      <c r="D13" s="15"/>
      <c r="E13" s="17"/>
      <c r="F13" s="36">
        <f>F11+F12</f>
        <v>943</v>
      </c>
      <c r="H13" s="15"/>
      <c r="I13" s="32"/>
      <c r="J13" s="33"/>
      <c r="K13" s="15"/>
      <c r="L13" s="15"/>
      <c r="M13"/>
      <c r="N13" s="3" t="s">
        <v>4</v>
      </c>
      <c r="O13" s="4" t="s">
        <v>5</v>
      </c>
      <c r="P13" s="1"/>
    </row>
    <row r="14" spans="1:19" ht="17.399999999999999" thickBot="1" x14ac:dyDescent="0.45">
      <c r="A14"/>
      <c r="B14" s="19" t="s">
        <v>18</v>
      </c>
      <c r="C14" s="20"/>
      <c r="D14" s="20"/>
      <c r="E14" s="20"/>
      <c r="F14" s="40">
        <f>F13</f>
        <v>943</v>
      </c>
      <c r="H14" s="15" t="s">
        <v>24</v>
      </c>
      <c r="I14" s="32"/>
      <c r="J14" s="33"/>
      <c r="K14" s="36"/>
      <c r="L14" s="36">
        <f>SUM(L11:L12)</f>
        <v>943</v>
      </c>
      <c r="M14"/>
      <c r="N14" s="3" t="s">
        <v>6</v>
      </c>
      <c r="O14" s="6" t="s">
        <v>7</v>
      </c>
      <c r="P14" s="1"/>
    </row>
    <row r="15" spans="1:19" ht="17.399999999999999" thickBot="1" x14ac:dyDescent="0.45">
      <c r="A15"/>
      <c r="B15" s="22"/>
      <c r="F15" s="23"/>
      <c r="H15" s="29" t="s">
        <v>25</v>
      </c>
      <c r="I15" s="34"/>
      <c r="J15" s="35"/>
      <c r="K15" s="37"/>
      <c r="L15" s="37">
        <f>F21</f>
        <v>369</v>
      </c>
      <c r="M15"/>
      <c r="N15" s="1"/>
      <c r="O15" s="1"/>
      <c r="P15" s="1"/>
    </row>
    <row r="16" spans="1:19" ht="16.8" thickBot="1" x14ac:dyDescent="0.45">
      <c r="A16"/>
      <c r="B16" s="24" t="s">
        <v>31</v>
      </c>
      <c r="C16" s="25"/>
      <c r="D16" s="25"/>
      <c r="E16" s="25"/>
      <c r="F16" s="26"/>
      <c r="H16" s="19" t="s">
        <v>26</v>
      </c>
      <c r="I16" s="20"/>
      <c r="J16" s="20"/>
      <c r="K16" s="20"/>
      <c r="L16" s="40">
        <f>L14-L15</f>
        <v>574</v>
      </c>
      <c r="M16"/>
    </row>
    <row r="17" spans="1:13" ht="16.8" thickBot="1" x14ac:dyDescent="0.45">
      <c r="A17"/>
      <c r="B17" s="28" t="s">
        <v>13</v>
      </c>
      <c r="C17" s="30"/>
      <c r="D17" s="31"/>
      <c r="E17" s="28">
        <v>231.45</v>
      </c>
      <c r="F17" s="28"/>
      <c r="H17" s="41"/>
      <c r="I17" s="20"/>
      <c r="J17" s="20"/>
      <c r="K17" s="42"/>
      <c r="L17" s="43"/>
      <c r="M17"/>
    </row>
    <row r="18" spans="1:13" ht="16.8" thickBot="1" x14ac:dyDescent="0.45">
      <c r="A18"/>
      <c r="B18" s="15" t="s">
        <v>14</v>
      </c>
      <c r="C18" s="32"/>
      <c r="D18" s="33"/>
      <c r="E18" s="15">
        <v>12.88</v>
      </c>
      <c r="F18" s="15"/>
      <c r="H18" s="19" t="s">
        <v>27</v>
      </c>
      <c r="I18" s="20"/>
      <c r="J18" s="20"/>
      <c r="K18" s="20"/>
      <c r="L18" s="40">
        <f>L16</f>
        <v>574</v>
      </c>
      <c r="M18"/>
    </row>
    <row r="19" spans="1:13" x14ac:dyDescent="0.4">
      <c r="A19"/>
      <c r="B19" s="15" t="s">
        <v>15</v>
      </c>
      <c r="C19" s="32"/>
      <c r="D19" s="33"/>
      <c r="E19" s="15">
        <v>124.75</v>
      </c>
      <c r="F19" s="15"/>
      <c r="M19"/>
    </row>
    <row r="20" spans="1:13" ht="16.8" thickBot="1" x14ac:dyDescent="0.45">
      <c r="A20"/>
      <c r="B20" s="29" t="s">
        <v>17</v>
      </c>
      <c r="C20" s="34"/>
      <c r="D20" s="35"/>
      <c r="E20" s="27">
        <f>SUM(E17:E19)</f>
        <v>369.08</v>
      </c>
      <c r="F20" s="29"/>
      <c r="M20"/>
    </row>
    <row r="21" spans="1:13" ht="16.8" thickBot="1" x14ac:dyDescent="0.45">
      <c r="A21"/>
      <c r="B21" s="19" t="s">
        <v>19</v>
      </c>
      <c r="C21" s="20"/>
      <c r="D21" s="20"/>
      <c r="E21" s="20"/>
      <c r="F21" s="40">
        <f>FLOOR(E20,1)</f>
        <v>369</v>
      </c>
      <c r="M21"/>
    </row>
    <row r="22" spans="1:13" ht="16.8" thickBot="1" x14ac:dyDescent="0.45">
      <c r="A22"/>
      <c r="M22"/>
    </row>
    <row r="23" spans="1:13" ht="16.8" thickBot="1" x14ac:dyDescent="0.45">
      <c r="A23"/>
      <c r="B23" s="19" t="s">
        <v>16</v>
      </c>
      <c r="C23" s="20"/>
      <c r="D23" s="20"/>
      <c r="E23" s="20"/>
      <c r="F23" s="40">
        <f>F13-F21</f>
        <v>574</v>
      </c>
      <c r="M23"/>
    </row>
    <row r="24" spans="1:13" x14ac:dyDescent="0.4">
      <c r="A24"/>
      <c r="M24"/>
    </row>
    <row r="25" spans="1:13" x14ac:dyDescent="0.4">
      <c r="A25"/>
      <c r="M25"/>
    </row>
    <row r="26" spans="1:13" x14ac:dyDescent="0.4">
      <c r="A26"/>
      <c r="M26"/>
    </row>
    <row r="27" spans="1:13" x14ac:dyDescent="0.4">
      <c r="A27"/>
      <c r="M27"/>
    </row>
    <row r="28" spans="1:13" x14ac:dyDescent="0.4">
      <c r="A28"/>
      <c r="M28"/>
    </row>
    <row r="29" spans="1:13" x14ac:dyDescent="0.4">
      <c r="A29"/>
      <c r="M29"/>
    </row>
    <row r="30" spans="1:13" x14ac:dyDescent="0.4">
      <c r="A30"/>
      <c r="M30"/>
    </row>
    <row r="31" spans="1:13" x14ac:dyDescent="0.4">
      <c r="A31"/>
      <c r="M31"/>
    </row>
    <row r="32" spans="1:13" x14ac:dyDescent="0.4">
      <c r="A32"/>
      <c r="M32"/>
    </row>
    <row r="33" spans="1:13" x14ac:dyDescent="0.4">
      <c r="A33"/>
      <c r="M33"/>
    </row>
    <row r="34" spans="1:13" x14ac:dyDescent="0.4">
      <c r="A34"/>
      <c r="M34"/>
    </row>
    <row r="35" spans="1:13" x14ac:dyDescent="0.4">
      <c r="A35"/>
      <c r="M35"/>
    </row>
    <row r="36" spans="1:13" x14ac:dyDescent="0.4">
      <c r="A36"/>
      <c r="M36"/>
    </row>
    <row r="37" spans="1:13" x14ac:dyDescent="0.4">
      <c r="A37"/>
      <c r="M37"/>
    </row>
    <row r="38" spans="1:13" x14ac:dyDescent="0.4">
      <c r="A38"/>
      <c r="M38"/>
    </row>
    <row r="39" spans="1:13" x14ac:dyDescent="0.4">
      <c r="A39"/>
      <c r="M39"/>
    </row>
    <row r="40" spans="1:13" x14ac:dyDescent="0.4">
      <c r="A40"/>
      <c r="M40"/>
    </row>
    <row r="41" spans="1:13" x14ac:dyDescent="0.4">
      <c r="A41"/>
      <c r="M41"/>
    </row>
    <row r="42" spans="1:13" x14ac:dyDescent="0.4">
      <c r="A42"/>
      <c r="M42"/>
    </row>
    <row r="43" spans="1:13" x14ac:dyDescent="0.4">
      <c r="A43"/>
      <c r="M43"/>
    </row>
    <row r="44" spans="1:13" x14ac:dyDescent="0.4">
      <c r="A44"/>
      <c r="M44"/>
    </row>
    <row r="45" spans="1:13" x14ac:dyDescent="0.4">
      <c r="A45"/>
      <c r="M45"/>
    </row>
    <row r="46" spans="1:13" x14ac:dyDescent="0.4">
      <c r="A46"/>
      <c r="M46"/>
    </row>
  </sheetData>
  <hyperlinks>
    <hyperlink ref="O13" r:id="rId1" xr:uid="{61F18AFB-0DF8-4708-9462-8B2073CBCF5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Home</vt:lpstr>
      <vt:lpstr>Stap 1</vt:lpstr>
      <vt:lpstr>Stap 2</vt:lpstr>
      <vt:lpstr>Stap 3</vt:lpstr>
      <vt:lpstr>Stap 4</vt:lpstr>
      <vt:lpstr>Resultaat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2025-02-21T15:51:56Z</dcterms:created>
  <dcterms:modified xsi:type="dcterms:W3CDTF">2026-01-04T17:55:42Z</dcterms:modified>
</cp:coreProperties>
</file>