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Jort\ownCloud\Iedereen\Website Ter Zake Excel\Uitgewerkte Excel instructies\"/>
    </mc:Choice>
  </mc:AlternateContent>
  <xr:revisionPtr revIDLastSave="0" documentId="13_ncr:1_{5F5E7FF8-9CEC-41CC-883F-0E978E2A1F67}" xr6:coauthVersionLast="47" xr6:coauthVersionMax="47" xr10:uidLastSave="{00000000-0000-0000-0000-000000000000}"/>
  <bookViews>
    <workbookView xWindow="28692" yWindow="-108" windowWidth="29016" windowHeight="15696" xr2:uid="{00000000-000D-0000-FFFF-FFFF00000000}"/>
  </bookViews>
  <sheets>
    <sheet name="Meer weten" sheetId="5" r:id="rId1"/>
    <sheet name="Form opstellen" sheetId="3" r:id="rId2"/>
    <sheet name="Antwoorden" sheetId="1" r:id="rId3"/>
    <sheet name="Rapportage" sheetId="2" r:id="rId4"/>
  </sheets>
  <externalReferences>
    <externalReference r:id="rId5"/>
  </externalReferences>
  <definedNames>
    <definedName name="Naam" localSheetId="0">#REF!</definedName>
    <definedName name="Naam">#REF!</definedName>
    <definedName name="produkten">#REF!</definedName>
    <definedName name="Zoek_logo" localSheetId="0">OFFSET(#REF!,MATCH(#REF!,'Meer weten'!Naam,0),0,1,1)</definedName>
    <definedName name="Zoek_logo">OFFSET(#REF!,MATCH(#REF!,Naam,0),0,1,1)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2" l="1"/>
  <c r="B11" i="2"/>
  <c r="B12" i="2"/>
  <c r="B13" i="2"/>
  <c r="B14" i="2"/>
  <c r="B10" i="2"/>
  <c r="B18" i="2"/>
  <c r="B19" i="2"/>
  <c r="B20" i="2"/>
  <c r="B21" i="2"/>
  <c r="B17" i="2"/>
  <c r="B6" i="2"/>
  <c r="B5" i="2"/>
  <c r="B4" i="2"/>
  <c r="B3" i="2"/>
  <c r="B2" i="2"/>
</calcChain>
</file>

<file path=xl/sharedStrings.xml><?xml version="1.0" encoding="utf-8"?>
<sst xmlns="http://schemas.openxmlformats.org/spreadsheetml/2006/main" count="768" uniqueCount="198">
  <si>
    <t>Response ID</t>
  </si>
  <si>
    <t>Ingediend op</t>
  </si>
  <si>
    <t>R001</t>
  </si>
  <si>
    <t>Goed</t>
  </si>
  <si>
    <t>Neutraal</t>
  </si>
  <si>
    <t>Nee</t>
  </si>
  <si>
    <t>Uitstekend</t>
  </si>
  <si>
    <t>Ja, zeker</t>
  </si>
  <si>
    <t>Meer structuur in overleggen zou prettig zijn.</t>
  </si>
  <si>
    <t>R002</t>
  </si>
  <si>
    <t>Grotendeels wel</t>
  </si>
  <si>
    <t>Ja</t>
  </si>
  <si>
    <t>Meer aandacht voor opleiding en training.</t>
  </si>
  <si>
    <t>R003</t>
  </si>
  <si>
    <t>Waarschijnlijk wel</t>
  </si>
  <si>
    <t>De werkplek is goed, maar stillere ruimtes zouden helpen.</t>
  </si>
  <si>
    <t>R004</t>
  </si>
  <si>
    <t>Weet ik nog niet</t>
  </si>
  <si>
    <t>Blijf investeren in goede communicatie vanuit het management.</t>
  </si>
  <si>
    <t>R005</t>
  </si>
  <si>
    <t>Graag meer duidelijkheid over doorgroeimogelijkheden.</t>
  </si>
  <si>
    <t>R006</t>
  </si>
  <si>
    <t>Het thuiswerkbeleid werkt goed, graag zo houden.</t>
  </si>
  <si>
    <t>R007</t>
  </si>
  <si>
    <t>Matig</t>
  </si>
  <si>
    <t>Grotendeels niet</t>
  </si>
  <si>
    <t>Waarschijnlijk niet</t>
  </si>
  <si>
    <t>Meer personeel zou de werkdruk verlagen.</t>
  </si>
  <si>
    <t>R008</t>
  </si>
  <si>
    <t>Nee, absoluut niet</t>
  </si>
  <si>
    <t>R009</t>
  </si>
  <si>
    <t>Meer feedbackmomenten met de leidinggevende zou waardevol zijn.</t>
  </si>
  <si>
    <t>R010</t>
  </si>
  <si>
    <t>Korte maandelijkse updates over bedrijfsdoelen zouden helpen.</t>
  </si>
  <si>
    <t>R011</t>
  </si>
  <si>
    <t>R012</t>
  </si>
  <si>
    <t>De werksfeer is prettig; meer ontwikkelbudget zou helpen.</t>
  </si>
  <si>
    <t>R013</t>
  </si>
  <si>
    <t>Slecht</t>
  </si>
  <si>
    <t>R014</t>
  </si>
  <si>
    <t>R015</t>
  </si>
  <si>
    <t>R016</t>
  </si>
  <si>
    <t>R017</t>
  </si>
  <si>
    <t>Meer informele teammomenten zouden fijn zijn.</t>
  </si>
  <si>
    <t>R018</t>
  </si>
  <si>
    <t>Werkdruk verschilt sterk per periode.</t>
  </si>
  <si>
    <t>R019</t>
  </si>
  <si>
    <t>Een centrale plek voor interne informatie zou handig zijn.</t>
  </si>
  <si>
    <t>R020</t>
  </si>
  <si>
    <t>Op dit moment geen suggesties.</t>
  </si>
  <si>
    <t>R021</t>
  </si>
  <si>
    <t>Ik ben redelijk tevreden, maar communicatie kan consistenter.</t>
  </si>
  <si>
    <t>R022</t>
  </si>
  <si>
    <t>R023</t>
  </si>
  <si>
    <t>R024</t>
  </si>
  <si>
    <t>R025</t>
  </si>
  <si>
    <t>R026</t>
  </si>
  <si>
    <t>R027</t>
  </si>
  <si>
    <t>R028</t>
  </si>
  <si>
    <t>R029</t>
  </si>
  <si>
    <t>R030</t>
  </si>
  <si>
    <t>Betere planning rondom drukke periodes.</t>
  </si>
  <si>
    <t>R031</t>
  </si>
  <si>
    <t>Betere afstemming tussen teams is nodig.</t>
  </si>
  <si>
    <t>R032</t>
  </si>
  <si>
    <t>R033</t>
  </si>
  <si>
    <t>R034</t>
  </si>
  <si>
    <t>R035</t>
  </si>
  <si>
    <t>Meer kennisdeling tussen afdelingen.</t>
  </si>
  <si>
    <t>R036</t>
  </si>
  <si>
    <t>R037</t>
  </si>
  <si>
    <t>R038</t>
  </si>
  <si>
    <t>Er zijn te weinig doorgroeimogelijkheden.</t>
  </si>
  <si>
    <t>R039</t>
  </si>
  <si>
    <t>R040</t>
  </si>
  <si>
    <t>R041</t>
  </si>
  <si>
    <t>R042</t>
  </si>
  <si>
    <t>R043</t>
  </si>
  <si>
    <t>Soms is niet duidelijk wie waarvoor verantwoordelijk is.</t>
  </si>
  <si>
    <t>R044</t>
  </si>
  <si>
    <t>R045</t>
  </si>
  <si>
    <t>R046</t>
  </si>
  <si>
    <t>R047</t>
  </si>
  <si>
    <t>R048</t>
  </si>
  <si>
    <t>R049</t>
  </si>
  <si>
    <t>R050</t>
  </si>
  <si>
    <t>R051</t>
  </si>
  <si>
    <t>R052</t>
  </si>
  <si>
    <t>R053</t>
  </si>
  <si>
    <t>R054</t>
  </si>
  <si>
    <t>R055</t>
  </si>
  <si>
    <t>R056</t>
  </si>
  <si>
    <t>R057</t>
  </si>
  <si>
    <t>R058</t>
  </si>
  <si>
    <t>R059</t>
  </si>
  <si>
    <t>Flexibele werktijden blijven belangrijk.</t>
  </si>
  <si>
    <t>R060</t>
  </si>
  <si>
    <t>R061</t>
  </si>
  <si>
    <t>R062</t>
  </si>
  <si>
    <t>De materialen en systemen werken niet altijd goed.</t>
  </si>
  <si>
    <t>R063</t>
  </si>
  <si>
    <t>R064</t>
  </si>
  <si>
    <t>R065</t>
  </si>
  <si>
    <t>R066</t>
  </si>
  <si>
    <t>R067</t>
  </si>
  <si>
    <t>Er moet sneller worden gereageerd op signalen van medewerkers.</t>
  </si>
  <si>
    <t>R068</t>
  </si>
  <si>
    <t>R069</t>
  </si>
  <si>
    <t>De werkdruk is regelmatig te hoog.</t>
  </si>
  <si>
    <t>R070</t>
  </si>
  <si>
    <t>Communicatie vanuit leidinggevenden kan beter.</t>
  </si>
  <si>
    <t>R071</t>
  </si>
  <si>
    <t>De samenwerking tussen afdelingen kan veel beter.</t>
  </si>
  <si>
    <t>R072</t>
  </si>
  <si>
    <t>R073</t>
  </si>
  <si>
    <t>R074</t>
  </si>
  <si>
    <t>R075</t>
  </si>
  <si>
    <t>R076</t>
  </si>
  <si>
    <t>R077</t>
  </si>
  <si>
    <t>R078</t>
  </si>
  <si>
    <t>Ik mis erkenning voor extra inzet.</t>
  </si>
  <si>
    <t>R079</t>
  </si>
  <si>
    <t>R080</t>
  </si>
  <si>
    <t>R081</t>
  </si>
  <si>
    <t>R082</t>
  </si>
  <si>
    <t>R083</t>
  </si>
  <si>
    <t>R084</t>
  </si>
  <si>
    <t>R085</t>
  </si>
  <si>
    <t>R086</t>
  </si>
  <si>
    <t>R087</t>
  </si>
  <si>
    <t>R088</t>
  </si>
  <si>
    <t>R089</t>
  </si>
  <si>
    <t>R090</t>
  </si>
  <si>
    <t>R091</t>
  </si>
  <si>
    <t>R092</t>
  </si>
  <si>
    <t>R093</t>
  </si>
  <si>
    <t>R094</t>
  </si>
  <si>
    <t>R095</t>
  </si>
  <si>
    <t>R096</t>
  </si>
  <si>
    <t>R097</t>
  </si>
  <si>
    <t>R098</t>
  </si>
  <si>
    <t>R099</t>
  </si>
  <si>
    <t>R100</t>
  </si>
  <si>
    <t>Onderdeel</t>
  </si>
  <si>
    <t>Waarde</t>
  </si>
  <si>
    <t>Aantal</t>
  </si>
  <si>
    <t>Aantal reacties</t>
  </si>
  <si>
    <t>Gem. tevredenheid algemeen</t>
  </si>
  <si>
    <t>Gem. gewaardeerd door leidinggevende</t>
  </si>
  <si>
    <t>Gem. communicatie</t>
  </si>
  <si>
    <t>Gem. arbeidsomstandigheden</t>
  </si>
  <si>
    <t>% goede werk-privébalans</t>
  </si>
  <si>
    <t>Tevredenheid algemeen (1-10)</t>
  </si>
  <si>
    <t>Sfeer op de werkvloer</t>
  </si>
  <si>
    <t>Gewaardeerd door leidinggevende (1-5)</t>
  </si>
  <si>
    <t>Mogelijkheden ontwikkeling/groei</t>
  </si>
  <si>
    <t>Communicatie binnen bedrijf (1-5)</t>
  </si>
  <si>
    <t>Goede werk-privébalans</t>
  </si>
  <si>
    <t>Samenwerking met collega's</t>
  </si>
  <si>
    <t>Arbeidsomstandigheden (1-5)</t>
  </si>
  <si>
    <t>Over 2 jaar nog werkzaam</t>
  </si>
  <si>
    <t>Suggesties/opmerkingen</t>
  </si>
  <si>
    <t>1. Microsoft Forms openen</t>
  </si>
  <si>
    <r>
      <t>·</t>
    </r>
    <r>
      <rPr>
        <sz val="7"/>
        <rFont val="Times New Roman"/>
        <family val="1"/>
      </rPr>
      <t xml:space="preserve"> </t>
    </r>
    <r>
      <rPr>
        <sz val="11"/>
        <rFont val="Montserrat"/>
      </rPr>
      <t>Ga naar forms.office.com en log in met je Microsoft-account of werk-/schoolaccount.</t>
    </r>
  </si>
  <si>
    <r>
      <t>·</t>
    </r>
    <r>
      <rPr>
        <sz val="7"/>
        <rFont val="Times New Roman"/>
        <family val="1"/>
      </rPr>
      <t xml:space="preserve"> </t>
    </r>
    <r>
      <rPr>
        <sz val="11"/>
        <rFont val="Montserrat"/>
      </rPr>
      <t>Klik op Nieuw formulier.</t>
    </r>
  </si>
  <si>
    <t>2. Titel en omschrijving toevoegen</t>
  </si>
  <si>
    <r>
      <t>·</t>
    </r>
    <r>
      <rPr>
        <sz val="7"/>
        <rFont val="Times New Roman"/>
        <family val="1"/>
      </rPr>
      <t xml:space="preserve"> </t>
    </r>
    <r>
      <rPr>
        <sz val="11"/>
        <rFont val="Montserrat"/>
      </rPr>
      <t>Vul een duidelijke titel in, bijvoorbeeld: Aanmeldformulier training Excel.</t>
    </r>
  </si>
  <si>
    <r>
      <t>·</t>
    </r>
    <r>
      <rPr>
        <sz val="7"/>
        <rFont val="Times New Roman"/>
        <family val="1"/>
      </rPr>
      <t xml:space="preserve"> </t>
    </r>
    <r>
      <rPr>
        <sz val="11"/>
        <rFont val="Montserrat"/>
      </rPr>
      <t>Voeg eventueel een korte uitleg toe, bijvoorbeeld: Vul dit formulier uiterlijk vrijdag in.</t>
    </r>
  </si>
  <si>
    <t>3. Vragen toevoegen</t>
  </si>
  <si>
    <r>
      <t>·</t>
    </r>
    <r>
      <rPr>
        <sz val="7"/>
        <rFont val="Times New Roman"/>
        <family val="1"/>
      </rPr>
      <t xml:space="preserve"> </t>
    </r>
    <r>
      <rPr>
        <sz val="11"/>
        <rFont val="Montserrat"/>
      </rPr>
      <t>Kies het juiste vraagtype: Keuze, Tekst, Beoordeling, Datum of Rangschikking.</t>
    </r>
  </si>
  <si>
    <r>
      <t>·</t>
    </r>
    <r>
      <rPr>
        <sz val="7"/>
        <rFont val="Times New Roman"/>
        <family val="1"/>
      </rPr>
      <t xml:space="preserve"> </t>
    </r>
    <r>
      <rPr>
        <sz val="11"/>
        <rFont val="Montserrat"/>
      </rPr>
      <t>Zet bij belangrijke vragen de optie Vereist aan. Dan kan iemand het formulier niet verzenden zonder die vraag te beantwoorden.</t>
    </r>
  </si>
  <si>
    <t>4. Formulier controleren</t>
  </si>
  <si>
    <r>
      <t>·</t>
    </r>
    <r>
      <rPr>
        <sz val="7"/>
        <rFont val="Times New Roman"/>
        <family val="1"/>
      </rPr>
      <t xml:space="preserve"> </t>
    </r>
    <r>
      <rPr>
        <sz val="11"/>
        <rFont val="Montserrat"/>
      </rPr>
      <t>Controleer of de vragen logisch zijn, verplichte vragen goed staan en het formulier ook op mobiel goed leesbaar is.</t>
    </r>
  </si>
  <si>
    <t>5. Instellingen aanpassen</t>
  </si>
  <si>
    <r>
      <t>·</t>
    </r>
    <r>
      <rPr>
        <sz val="7"/>
        <rFont val="Times New Roman"/>
        <family val="1"/>
      </rPr>
      <t xml:space="preserve"> </t>
    </r>
    <r>
      <rPr>
        <sz val="11"/>
        <rFont val="Montserrat"/>
      </rPr>
      <t>Controleer vooral wie mag reageren, of namen worden geregistreerd, of er een einddatum is en of één reactie per persoon nodig is.</t>
    </r>
  </si>
  <si>
    <t>6. Formulier delen</t>
  </si>
  <si>
    <r>
      <t>·</t>
    </r>
    <r>
      <rPr>
        <sz val="7"/>
        <rFont val="Times New Roman"/>
        <family val="1"/>
      </rPr>
      <t xml:space="preserve"> </t>
    </r>
    <r>
      <rPr>
        <sz val="11"/>
        <rFont val="Montserrat"/>
      </rPr>
      <t>Kies wie het formulier mag invullen.</t>
    </r>
  </si>
  <si>
    <r>
      <t>·</t>
    </r>
    <r>
      <rPr>
        <sz val="7"/>
        <rFont val="Times New Roman"/>
        <family val="1"/>
      </rPr>
      <t xml:space="preserve"> </t>
    </r>
    <r>
      <rPr>
        <sz val="11"/>
        <rFont val="Montserrat"/>
      </rPr>
      <t>Deel het formulier via een link, e-mail, Teams of QR-code.</t>
    </r>
  </si>
  <si>
    <t>7. Antwoorden bekijken</t>
  </si>
  <si>
    <r>
      <t>·</t>
    </r>
    <r>
      <rPr>
        <sz val="7"/>
        <rFont val="Times New Roman"/>
        <family val="1"/>
      </rPr>
      <t xml:space="preserve"> </t>
    </r>
    <r>
      <rPr>
        <sz val="11"/>
        <rFont val="Montserrat"/>
      </rPr>
      <t>Bekijk de samenvatting of open de resultaten in Excel.</t>
    </r>
  </si>
  <si>
    <t>Tip: test het formulier altijd zelf voordat je het naar anderen stuurt.</t>
  </si>
  <si>
    <t>Zelf een Form opstellen? Hieronder de stappen waarmee je zelf een Microsoft Form kan opstellen:</t>
  </si>
  <si>
    <t>Werk jij over 2 jaar nog hier?</t>
  </si>
  <si>
    <t>Hoe waardeer je de sfeer?</t>
  </si>
  <si>
    <t>Bestand aanpassen,</t>
  </si>
  <si>
    <t>een bestand op maat of</t>
  </si>
  <si>
    <t>een cursus op locatie?</t>
  </si>
  <si>
    <t>Neem contact op via:</t>
  </si>
  <si>
    <t>*</t>
  </si>
  <si>
    <t>info@terzake-excel.nl</t>
  </si>
  <si>
    <t>(</t>
  </si>
  <si>
    <t>0317 200 009</t>
  </si>
  <si>
    <r>
      <t>·</t>
    </r>
    <r>
      <rPr>
        <sz val="7"/>
        <rFont val="Times New Roman"/>
        <family val="1"/>
      </rPr>
      <t xml:space="preserve"> </t>
    </r>
    <r>
      <rPr>
        <sz val="11"/>
        <rFont val="Montserrat"/>
      </rPr>
      <t>Klik op Naamloos formulier (als je alleen een Copilot venster ziet klik je die eerst weg).</t>
    </r>
  </si>
  <si>
    <r>
      <t>·</t>
    </r>
    <r>
      <rPr>
        <sz val="7"/>
        <rFont val="Times New Roman"/>
        <family val="1"/>
      </rPr>
      <t xml:space="preserve"> </t>
    </r>
    <r>
      <rPr>
        <sz val="11"/>
        <rFont val="Montserrat"/>
      </rPr>
      <t>Klik op Snel starten met.</t>
    </r>
  </si>
  <si>
    <r>
      <t>·</t>
    </r>
    <r>
      <rPr>
        <sz val="7"/>
        <rFont val="Times New Roman"/>
        <family val="1"/>
      </rPr>
      <t xml:space="preserve"> </t>
    </r>
    <r>
      <rPr>
        <sz val="11"/>
        <rFont val="Montserrat"/>
      </rPr>
      <t>Klik rechtsboven op Preview.</t>
    </r>
  </si>
  <si>
    <r>
      <t>·</t>
    </r>
    <r>
      <rPr>
        <sz val="7"/>
        <rFont val="Times New Roman"/>
        <family val="1"/>
      </rPr>
      <t xml:space="preserve"> </t>
    </r>
    <r>
      <rPr>
        <sz val="11"/>
        <rFont val="Montserrat"/>
      </rPr>
      <t>Klik op Instellingen.</t>
    </r>
  </si>
  <si>
    <r>
      <t>·</t>
    </r>
    <r>
      <rPr>
        <sz val="7"/>
        <rFont val="Times New Roman"/>
        <family val="1"/>
      </rPr>
      <t xml:space="preserve"> </t>
    </r>
    <r>
      <rPr>
        <sz val="11"/>
        <rFont val="Montserrat"/>
      </rPr>
      <t>Klik op Antwoorden verzamelen.</t>
    </r>
  </si>
  <si>
    <r>
      <t>·</t>
    </r>
    <r>
      <rPr>
        <sz val="7"/>
        <rFont val="Times New Roman"/>
        <family val="1"/>
      </rPr>
      <t xml:space="preserve"> </t>
    </r>
    <r>
      <rPr>
        <sz val="11"/>
        <rFont val="Montserrat"/>
      </rPr>
      <t>Open het formulier en klik bovenaan op Antwoorden weergeven.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</si>
</sst>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\ hh:mm"/>
  </numFmts>
  <fonts count="14">
    <font>
      <sz val="11"/>
      <name val="Carlito"/>
    </font>
    <font>
      <b/>
      <sz val="11"/>
      <color rgb="FFFFFFFF"/>
      <name val="Carlito"/>
    </font>
    <font>
      <sz val="11"/>
      <name val="Carlito"/>
    </font>
    <font>
      <sz val="11"/>
      <color theme="1"/>
      <name val="Carlito"/>
    </font>
    <font>
      <sz val="11"/>
      <name val="Montserrat"/>
    </font>
    <font>
      <b/>
      <sz val="11"/>
      <name val="Montserrat"/>
    </font>
    <font>
      <sz val="11"/>
      <name val="Symbol"/>
      <family val="1"/>
      <charset val="2"/>
    </font>
    <font>
      <sz val="7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Montserrat"/>
    </font>
    <font>
      <sz val="11"/>
      <color theme="1"/>
      <name val="Wingdings"/>
      <charset val="2"/>
    </font>
    <font>
      <u/>
      <sz val="11"/>
      <color theme="10"/>
      <name val="Calibri"/>
      <family val="2"/>
      <scheme val="minor"/>
    </font>
    <font>
      <u/>
      <sz val="11"/>
      <name val="Montserrat"/>
    </font>
    <font>
      <sz val="11"/>
      <color theme="1"/>
      <name val="Wingdings 2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rgb="FFE86C47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8" fillId="0" borderId="1"/>
    <xf numFmtId="0" fontId="11" fillId="0" borderId="1" applyNumberFormat="0" applyFill="0" applyBorder="0" applyAlignment="0" applyProtection="0"/>
  </cellStyleXfs>
  <cellXfs count="41">
    <xf numFmtId="0" fontId="0" fillId="0" borderId="0" xfId="0"/>
    <xf numFmtId="0" fontId="1" fillId="2" borderId="2" xfId="1" applyFont="1" applyFill="1" applyBorder="1" applyAlignment="1">
      <alignment horizontal="center"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3" fillId="0" borderId="5" xfId="1" applyFont="1" applyBorder="1"/>
    <xf numFmtId="164" fontId="3" fillId="0" borderId="6" xfId="1" applyNumberFormat="1" applyFont="1" applyBorder="1"/>
    <xf numFmtId="0" fontId="3" fillId="0" borderId="6" xfId="1" applyFont="1" applyBorder="1"/>
    <xf numFmtId="0" fontId="3" fillId="0" borderId="8" xfId="1" applyFont="1" applyBorder="1"/>
    <xf numFmtId="164" fontId="3" fillId="0" borderId="9" xfId="1" applyNumberFormat="1" applyFont="1" applyBorder="1"/>
    <xf numFmtId="0" fontId="3" fillId="0" borderId="9" xfId="1" applyFont="1" applyBorder="1"/>
    <xf numFmtId="0" fontId="3" fillId="0" borderId="11" xfId="1" applyFont="1" applyBorder="1"/>
    <xf numFmtId="164" fontId="3" fillId="0" borderId="12" xfId="1" applyNumberFormat="1" applyFont="1" applyBorder="1"/>
    <xf numFmtId="0" fontId="3" fillId="0" borderId="12" xfId="1" applyFont="1" applyBorder="1"/>
    <xf numFmtId="0" fontId="1" fillId="2" borderId="2" xfId="1" applyFont="1" applyFill="1" applyBorder="1" applyAlignment="1">
      <alignment horizontal="center" wrapText="1"/>
    </xf>
    <xf numFmtId="0" fontId="1" fillId="2" borderId="4" xfId="1" applyFont="1" applyFill="1" applyBorder="1" applyAlignment="1">
      <alignment horizontal="center" wrapText="1"/>
    </xf>
    <xf numFmtId="0" fontId="0" fillId="0" borderId="5" xfId="1" applyFont="1" applyBorder="1"/>
    <xf numFmtId="0" fontId="0" fillId="0" borderId="7" xfId="1" applyFont="1" applyBorder="1"/>
    <xf numFmtId="0" fontId="0" fillId="0" borderId="8" xfId="1" applyFont="1" applyBorder="1"/>
    <xf numFmtId="2" fontId="0" fillId="0" borderId="10" xfId="1" applyNumberFormat="1" applyFont="1" applyBorder="1"/>
    <xf numFmtId="0" fontId="0" fillId="0" borderId="11" xfId="1" applyFont="1" applyBorder="1"/>
    <xf numFmtId="9" fontId="0" fillId="0" borderId="13" xfId="1" applyNumberFormat="1" applyFont="1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 indent="1"/>
    </xf>
    <xf numFmtId="0" fontId="0" fillId="0" borderId="1" xfId="0" applyBorder="1"/>
    <xf numFmtId="0" fontId="3" fillId="0" borderId="7" xfId="1" applyFont="1" applyBorder="1"/>
    <xf numFmtId="0" fontId="3" fillId="0" borderId="10" xfId="1" applyFont="1" applyBorder="1"/>
    <xf numFmtId="0" fontId="3" fillId="0" borderId="13" xfId="1" applyFont="1" applyBorder="1"/>
    <xf numFmtId="0" fontId="9" fillId="0" borderId="1" xfId="2" applyFont="1"/>
    <xf numFmtId="0" fontId="8" fillId="0" borderId="1" xfId="2"/>
    <xf numFmtId="0" fontId="9" fillId="0" borderId="1" xfId="2" applyFont="1" applyAlignment="1">
      <alignment horizontal="left"/>
    </xf>
    <xf numFmtId="0" fontId="10" fillId="0" borderId="1" xfId="2" applyFont="1" applyAlignment="1">
      <alignment horizontal="right"/>
    </xf>
    <xf numFmtId="0" fontId="12" fillId="0" borderId="1" xfId="3" applyFont="1"/>
    <xf numFmtId="0" fontId="13" fillId="0" borderId="1" xfId="2" applyFont="1" applyAlignment="1">
      <alignment horizontal="right"/>
    </xf>
    <xf numFmtId="0" fontId="4" fillId="0" borderId="1" xfId="2" applyFont="1"/>
  </cellXfs>
  <cellStyles count="4">
    <cellStyle name="Hyperlink 2" xfId="3" xr:uid="{231AE855-605E-4E14-8E46-07F345D0EDD3}"/>
    <cellStyle name="Normal" xfId="1" xr:uid="{00000000-0005-0000-0000-000000000000}"/>
    <cellStyle name="Standaard" xfId="0" builtinId="0"/>
    <cellStyle name="Standaard 2" xfId="2" xr:uid="{E2B64D5C-B68E-4B2E-9B81-2C576BAAE7A7}"/>
  </cellStyles>
  <dxfs count="0"/>
  <tableStyles count="0" defaultTableStyle="TableStyleMedium2" defaultPivotStyle="PivotStyleLight16"/>
  <colors>
    <mruColors>
      <color rgb="FFFFFFFF"/>
      <color rgb="FFE86C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c:style val="2"/>
  <c:chart>
    <c:title>
      <c:tx>
        <c:strRef>
          <c:f>Rapportage!$A$9</c:f>
          <c:strCache>
            <c:ptCount val="1"/>
            <c:pt idx="0">
              <c:v>Hoe waardeer je de sfeer?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Aantal</c:v>
          </c:tx>
          <c:spPr>
            <a:solidFill>
              <a:srgbClr val="E86C47"/>
            </a:solidFill>
            <a:effectLst>
              <a:outerShdw blurRad="215900" dist="50800" dir="9360000" algn="ctr" rotWithShape="0">
                <a:srgbClr val="000000">
                  <a:alpha val="43137"/>
                </a:srgbClr>
              </a:outerShdw>
            </a:effectLst>
          </c:spPr>
          <c:invertIfNegative val="1"/>
          <c:cat>
            <c:strRef>
              <c:f>Rapportage!$A$10:$A$14</c:f>
              <c:strCache>
                <c:ptCount val="5"/>
                <c:pt idx="0">
                  <c:v>Uitstekend</c:v>
                </c:pt>
                <c:pt idx="1">
                  <c:v>Goed</c:v>
                </c:pt>
                <c:pt idx="2">
                  <c:v>Neutraal</c:v>
                </c:pt>
                <c:pt idx="3">
                  <c:v>Matig</c:v>
                </c:pt>
                <c:pt idx="4">
                  <c:v>Slecht</c:v>
                </c:pt>
              </c:strCache>
            </c:strRef>
          </c:cat>
          <c:val>
            <c:numRef>
              <c:f>Rapportage!$B$10:$B$14</c:f>
              <c:numCache>
                <c:formatCode>General</c:formatCode>
                <c:ptCount val="5"/>
                <c:pt idx="0">
                  <c:v>8</c:v>
                </c:pt>
                <c:pt idx="1">
                  <c:v>51</c:v>
                </c:pt>
                <c:pt idx="2">
                  <c:v>26</c:v>
                </c:pt>
                <c:pt idx="3">
                  <c:v>9</c:v>
                </c:pt>
                <c:pt idx="4">
                  <c:v>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effectLst>
                    <a:outerShdw blurRad="215900" dist="50800" dir="9360000" algn="ctr" rotWithShape="0">
                      <a:srgbClr val="000000">
                        <a:alpha val="43137"/>
                      </a:srgbClr>
                    </a:outerShdw>
                  </a:effectLst>
                </c14:spPr>
              </c14:invertSolidFillFmt>
            </c:ext>
            <c:ext xmlns:c16="http://schemas.microsoft.com/office/drawing/2014/chart" uri="{C3380CC4-5D6E-409C-BE32-E72D297353CC}">
              <c16:uniqueId val="{00000000-D61D-4702-99A7-884628C51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  <c:spPr>
        <a:noFill/>
      </c:spPr>
    </c:plotArea>
    <c:plotVisOnly val="1"/>
    <c:dispBlanksAs val="zero"/>
    <c:showDLblsOverMax val="1"/>
  </c:chart>
  <c:spPr>
    <a:blipFill dpi="0" rotWithShape="1">
      <a:blip xmlns:r="http://schemas.openxmlformats.org/officeDocument/2006/relationships" r:embed="rId1">
        <a:alphaModFix amt="30000"/>
      </a:blip>
      <a:srcRect/>
      <a:stretch>
        <a:fillRect/>
      </a:stretch>
    </a:blipFill>
    <a:ln w="9525">
      <a:noFill/>
      <a:prstDash val="solid"/>
    </a:ln>
  </c:spPr>
  <c:txPr>
    <a:bodyPr/>
    <a:lstStyle/>
    <a:p>
      <a:pPr>
        <a:defRPr>
          <a:latin typeface="Montserrat" pitchFamily="2" charset="0"/>
        </a:defRPr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c:style val="2"/>
  <c:chart>
    <c:title>
      <c:tx>
        <c:strRef>
          <c:f>Rapportage!$A$16</c:f>
          <c:strCache>
            <c:ptCount val="1"/>
            <c:pt idx="0">
              <c:v>Werk jij over 2 jaar nog hier?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Aantal</c:v>
          </c:tx>
          <c:spPr>
            <a:solidFill>
              <a:srgbClr val="E86C47"/>
            </a:solidFill>
            <a:effectLst>
              <a:outerShdw blurRad="215900" dist="50800" dir="9360000" algn="ctr" rotWithShape="0">
                <a:schemeClr val="tx1">
                  <a:alpha val="43000"/>
                </a:schemeClr>
              </a:outerShdw>
            </a:effectLst>
          </c:spPr>
          <c:invertIfNegative val="1"/>
          <c:cat>
            <c:strRef>
              <c:f>Rapportage!$A$17:$A$21</c:f>
              <c:strCache>
                <c:ptCount val="5"/>
                <c:pt idx="0">
                  <c:v>Ja, zeker</c:v>
                </c:pt>
                <c:pt idx="1">
                  <c:v>Waarschijnlijk wel</c:v>
                </c:pt>
                <c:pt idx="2">
                  <c:v>Weet ik nog niet</c:v>
                </c:pt>
                <c:pt idx="3">
                  <c:v>Waarschijnlijk niet</c:v>
                </c:pt>
                <c:pt idx="4">
                  <c:v>Nee</c:v>
                </c:pt>
              </c:strCache>
            </c:strRef>
          </c:cat>
          <c:val>
            <c:numRef>
              <c:f>Rapportage!$B$17:$B$21</c:f>
              <c:numCache>
                <c:formatCode>General</c:formatCode>
                <c:ptCount val="5"/>
                <c:pt idx="0">
                  <c:v>32</c:v>
                </c:pt>
                <c:pt idx="1">
                  <c:v>36</c:v>
                </c:pt>
                <c:pt idx="2">
                  <c:v>15</c:v>
                </c:pt>
                <c:pt idx="3">
                  <c:v>11</c:v>
                </c:pt>
                <c:pt idx="4">
                  <c:v>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effectLst>
                    <a:outerShdw blurRad="215900" dist="50800" dir="9360000" algn="ctr" rotWithShape="0">
                      <a:schemeClr val="tx1">
                        <a:alpha val="43000"/>
                      </a:schemeClr>
                    </a:outerShdw>
                  </a:effectLst>
                </c14:spPr>
              </c14:invertSolidFillFmt>
            </c:ext>
            <c:ext xmlns:c16="http://schemas.microsoft.com/office/drawing/2014/chart" uri="{C3380CC4-5D6E-409C-BE32-E72D297353CC}">
              <c16:uniqueId val="{00000000-6A49-4FFA-AD01-148466FA2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  <c:spPr>
        <a:noFill/>
      </c:spPr>
    </c:plotArea>
    <c:legend>
      <c:legendPos val="b"/>
      <c:overlay val="0"/>
    </c:legend>
    <c:plotVisOnly val="1"/>
    <c:dispBlanksAs val="zero"/>
    <c:showDLblsOverMax val="1"/>
  </c:chart>
  <c:spPr>
    <a:blipFill dpi="0" rotWithShape="1">
      <a:blip xmlns:r="http://schemas.openxmlformats.org/officeDocument/2006/relationships" r:embed="rId1">
        <a:alphaModFix amt="30000"/>
      </a:blip>
      <a:srcRect/>
      <a:stretch>
        <a:fillRect/>
      </a:stretch>
    </a:blipFill>
    <a:ln w="9525">
      <a:noFill/>
      <a:prstDash val="solid"/>
    </a:ln>
  </c:spPr>
  <c:txPr>
    <a:bodyPr/>
    <a:lstStyle/>
    <a:p>
      <a:pPr>
        <a:defRPr>
          <a:ln>
            <a:noFill/>
          </a:ln>
          <a:latin typeface="Montserrat" pitchFamily="2" charset="0"/>
        </a:defRPr>
      </a:pPr>
      <a:endParaRPr lang="nl-N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erzake-excel.nl/excel-cursus-op-locatie/" TargetMode="External"/><Relationship Id="rId2" Type="http://schemas.openxmlformats.org/officeDocument/2006/relationships/image" Target="../media/image1.jpeg"/><Relationship Id="rId1" Type="http://schemas.openxmlformats.org/officeDocument/2006/relationships/hyperlink" Target="https://terzake-excel.nl" TargetMode="External"/><Relationship Id="rId6" Type="http://schemas.openxmlformats.org/officeDocument/2006/relationships/hyperlink" Target="https://terzake-powerbi.nl/dashboards-power-bi/" TargetMode="External"/><Relationship Id="rId5" Type="http://schemas.openxmlformats.org/officeDocument/2006/relationships/hyperlink" Target="https://www.terzake-excel.nl/training-excel-en-ai/" TargetMode="External"/><Relationship Id="rId4" Type="http://schemas.openxmlformats.org/officeDocument/2006/relationships/hyperlink" Target="https://www.terzake-excel.nl/excel-document-op-maat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95250</xdr:rowOff>
    </xdr:from>
    <xdr:to>
      <xdr:col>13</xdr:col>
      <xdr:colOff>367665</xdr:colOff>
      <xdr:row>5</xdr:row>
      <xdr:rowOff>168647</xdr:rowOff>
    </xdr:to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FF2499-F7B0-46ED-9248-3B5F32D10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9240" y="95250"/>
          <a:ext cx="2745105" cy="1140197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0</xdr:row>
      <xdr:rowOff>114298</xdr:rowOff>
    </xdr:from>
    <xdr:to>
      <xdr:col>8</xdr:col>
      <xdr:colOff>443865</xdr:colOff>
      <xdr:row>14</xdr:row>
      <xdr:rowOff>83820</xdr:rowOff>
    </xdr:to>
    <xdr:sp macro="" textlink="">
      <xdr:nvSpPr>
        <xdr:cNvPr id="3" name="Rechthoek: afgeronde hoeken 2">
          <a:extLst>
            <a:ext uri="{FF2B5EF4-FFF2-40B4-BE49-F238E27FC236}">
              <a16:creationId xmlns:a16="http://schemas.microsoft.com/office/drawing/2014/main" id="{E388211C-C0FA-46B2-95EF-8B00C4DD1589}"/>
            </a:ext>
          </a:extLst>
        </xdr:cNvPr>
        <xdr:cNvSpPr/>
      </xdr:nvSpPr>
      <xdr:spPr>
        <a:xfrm>
          <a:off x="152400" y="114298"/>
          <a:ext cx="5046345" cy="2956562"/>
        </a:xfrm>
        <a:prstGeom prst="roundRect">
          <a:avLst/>
        </a:prstGeom>
        <a:solidFill>
          <a:sysClr val="window" lastClr="FFFFFF"/>
        </a:solidFill>
        <a:ln>
          <a:solidFill>
            <a:srgbClr val="E86C47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400" baseline="0">
              <a:solidFill>
                <a:sysClr val="windowText" lastClr="000000"/>
              </a:solidFill>
              <a:latin typeface="Montserrat" pitchFamily="2" charset="0"/>
            </a:rPr>
            <a:t>In het blad Form opstellen lees je hoe je zelf een form kunt maken. Verder bij Antwoorden en Rapportage een voorbeeld van hoe je de resultaten van een Form kunt presenteren.</a:t>
          </a:r>
        </a:p>
        <a:p>
          <a:pPr algn="l"/>
          <a:endParaRPr lang="nl-NL" sz="14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r>
            <a:rPr lang="nl-NL" sz="1400" baseline="0">
              <a:solidFill>
                <a:sysClr val="windowText" lastClr="000000"/>
              </a:solidFill>
              <a:latin typeface="Montserrat" pitchFamily="2" charset="0"/>
            </a:rPr>
            <a:t>Meer weten over onze diensten, klik op één van onderstaande links.</a:t>
          </a:r>
        </a:p>
        <a:p>
          <a:pPr algn="l"/>
          <a:endParaRPr lang="nl-NL" sz="1400" baseline="0">
            <a:solidFill>
              <a:sysClr val="windowText" lastClr="000000"/>
            </a:solidFill>
            <a:latin typeface="Montserrat" pitchFamily="2" charset="0"/>
          </a:endParaRPr>
        </a:p>
        <a:p>
          <a:pPr algn="l"/>
          <a:endParaRPr lang="nl-NL" sz="1600" baseline="0">
            <a:solidFill>
              <a:sysClr val="windowText" lastClr="000000"/>
            </a:solidFill>
            <a:effectLst/>
            <a:latin typeface="Montserrat" pitchFamily="2" charset="0"/>
          </a:endParaRPr>
        </a:p>
        <a:p>
          <a:pPr algn="l"/>
          <a:endParaRPr lang="nl-NL" sz="1600">
            <a:solidFill>
              <a:sysClr val="windowText" lastClr="000000"/>
            </a:solidFill>
            <a:effectLst/>
            <a:latin typeface="Montserrat" pitchFamily="2" charset="0"/>
          </a:endParaRPr>
        </a:p>
        <a:p>
          <a:pPr algn="l"/>
          <a:endParaRPr lang="nl-NL" sz="1600" baseline="0">
            <a:solidFill>
              <a:sysClr val="windowText" lastClr="000000"/>
            </a:solidFill>
            <a:latin typeface="Montserrat" pitchFamily="2" charset="0"/>
          </a:endParaRPr>
        </a:p>
      </xdr:txBody>
    </xdr:sp>
    <xdr:clientData/>
  </xdr:twoCellAnchor>
  <xdr:twoCellAnchor>
    <xdr:from>
      <xdr:col>0</xdr:col>
      <xdr:colOff>152400</xdr:colOff>
      <xdr:row>15</xdr:row>
      <xdr:rowOff>38100</xdr:rowOff>
    </xdr:from>
    <xdr:to>
      <xdr:col>3</xdr:col>
      <xdr:colOff>431595</xdr:colOff>
      <xdr:row>17</xdr:row>
      <xdr:rowOff>34291</xdr:rowOff>
    </xdr:to>
    <xdr:sp macro="" textlink="">
      <xdr:nvSpPr>
        <xdr:cNvPr id="4" name="Rechthoek: afgeronde hoeken 3">
          <a:hlinkClick xmlns:r="http://schemas.openxmlformats.org/officeDocument/2006/relationships" r:id="rId3" tooltip="Cursus op locatie"/>
          <a:extLst>
            <a:ext uri="{FF2B5EF4-FFF2-40B4-BE49-F238E27FC236}">
              <a16:creationId xmlns:a16="http://schemas.microsoft.com/office/drawing/2014/main" id="{61B5A2A1-F624-45BC-BB44-6196F7F2FB88}"/>
            </a:ext>
          </a:extLst>
        </xdr:cNvPr>
        <xdr:cNvSpPr/>
      </xdr:nvSpPr>
      <xdr:spPr>
        <a:xfrm>
          <a:off x="152400" y="3238500"/>
          <a:ext cx="2062275" cy="422911"/>
        </a:xfrm>
        <a:prstGeom prst="roundRect">
          <a:avLst/>
        </a:prstGeom>
        <a:solidFill>
          <a:srgbClr val="E86C47"/>
        </a:solidFill>
        <a:ln>
          <a:solidFill>
            <a:srgbClr val="E86C47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 b="1" baseline="0">
              <a:solidFill>
                <a:schemeClr val="bg1"/>
              </a:solidFill>
              <a:latin typeface="Montserrat" pitchFamily="2" charset="0"/>
            </a:rPr>
            <a:t>Cursus op locatie</a:t>
          </a:r>
        </a:p>
      </xdr:txBody>
    </xdr:sp>
    <xdr:clientData/>
  </xdr:twoCellAnchor>
  <xdr:twoCellAnchor>
    <xdr:from>
      <xdr:col>5</xdr:col>
      <xdr:colOff>163740</xdr:colOff>
      <xdr:row>15</xdr:row>
      <xdr:rowOff>38100</xdr:rowOff>
    </xdr:from>
    <xdr:to>
      <xdr:col>8</xdr:col>
      <xdr:colOff>443865</xdr:colOff>
      <xdr:row>17</xdr:row>
      <xdr:rowOff>34291</xdr:rowOff>
    </xdr:to>
    <xdr:sp macro="" textlink="">
      <xdr:nvSpPr>
        <xdr:cNvPr id="5" name="Rechthoek: afgeronde hoeken 4">
          <a:hlinkClick xmlns:r="http://schemas.openxmlformats.org/officeDocument/2006/relationships" r:id="rId4" tooltip="Document op maat"/>
          <a:extLst>
            <a:ext uri="{FF2B5EF4-FFF2-40B4-BE49-F238E27FC236}">
              <a16:creationId xmlns:a16="http://schemas.microsoft.com/office/drawing/2014/main" id="{8ECCB16C-41EE-4D9D-B9D6-71EA1E1EC752}"/>
            </a:ext>
          </a:extLst>
        </xdr:cNvPr>
        <xdr:cNvSpPr/>
      </xdr:nvSpPr>
      <xdr:spPr>
        <a:xfrm>
          <a:off x="3135540" y="3238500"/>
          <a:ext cx="2063205" cy="422911"/>
        </a:xfrm>
        <a:prstGeom prst="roundRect">
          <a:avLst/>
        </a:prstGeom>
        <a:solidFill>
          <a:srgbClr val="E86C47"/>
        </a:solidFill>
        <a:ln>
          <a:solidFill>
            <a:srgbClr val="E86C47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 b="1" baseline="0">
              <a:solidFill>
                <a:schemeClr val="bg1"/>
              </a:solidFill>
              <a:effectLst/>
              <a:latin typeface="Montserrat" pitchFamily="2" charset="0"/>
            </a:rPr>
            <a:t>Document op maat</a:t>
          </a:r>
          <a:endParaRPr lang="nl-NL" sz="1100" b="1" baseline="0">
            <a:solidFill>
              <a:schemeClr val="bg1"/>
            </a:solidFill>
            <a:latin typeface="Montserrat" pitchFamily="2" charset="0"/>
          </a:endParaRPr>
        </a:p>
      </xdr:txBody>
    </xdr:sp>
    <xdr:clientData/>
  </xdr:twoCellAnchor>
  <xdr:twoCellAnchor>
    <xdr:from>
      <xdr:col>0</xdr:col>
      <xdr:colOff>152400</xdr:colOff>
      <xdr:row>18</xdr:row>
      <xdr:rowOff>0</xdr:rowOff>
    </xdr:from>
    <xdr:to>
      <xdr:col>3</xdr:col>
      <xdr:colOff>431595</xdr:colOff>
      <xdr:row>19</xdr:row>
      <xdr:rowOff>209551</xdr:rowOff>
    </xdr:to>
    <xdr:sp macro="" textlink="">
      <xdr:nvSpPr>
        <xdr:cNvPr id="6" name="Rechthoek: afgeronde hoeken 5">
          <a:hlinkClick xmlns:r="http://schemas.openxmlformats.org/officeDocument/2006/relationships" r:id="rId5" tooltip="Cursus op locatie"/>
          <a:extLst>
            <a:ext uri="{FF2B5EF4-FFF2-40B4-BE49-F238E27FC236}">
              <a16:creationId xmlns:a16="http://schemas.microsoft.com/office/drawing/2014/main" id="{3F73244B-7E4A-4378-AE6C-49E1E3F55AAA}"/>
            </a:ext>
          </a:extLst>
        </xdr:cNvPr>
        <xdr:cNvSpPr/>
      </xdr:nvSpPr>
      <xdr:spPr>
        <a:xfrm>
          <a:off x="152400" y="3840480"/>
          <a:ext cx="2062275" cy="422911"/>
        </a:xfrm>
        <a:prstGeom prst="roundRect">
          <a:avLst/>
        </a:prstGeom>
        <a:solidFill>
          <a:srgbClr val="E86C47"/>
        </a:solidFill>
        <a:ln>
          <a:solidFill>
            <a:srgbClr val="E86C47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 b="1" baseline="0">
              <a:solidFill>
                <a:schemeClr val="bg1"/>
              </a:solidFill>
              <a:latin typeface="Montserrat" pitchFamily="2" charset="0"/>
            </a:rPr>
            <a:t>Training Excel en AI</a:t>
          </a:r>
        </a:p>
      </xdr:txBody>
    </xdr:sp>
    <xdr:clientData/>
  </xdr:twoCellAnchor>
  <xdr:twoCellAnchor>
    <xdr:from>
      <xdr:col>5</xdr:col>
      <xdr:colOff>164670</xdr:colOff>
      <xdr:row>18</xdr:row>
      <xdr:rowOff>38100</xdr:rowOff>
    </xdr:from>
    <xdr:to>
      <xdr:col>8</xdr:col>
      <xdr:colOff>443865</xdr:colOff>
      <xdr:row>20</xdr:row>
      <xdr:rowOff>34291</xdr:rowOff>
    </xdr:to>
    <xdr:sp macro="" textlink="">
      <xdr:nvSpPr>
        <xdr:cNvPr id="7" name="Rechthoek: afgeronde hoeken 6">
          <a:hlinkClick xmlns:r="http://schemas.openxmlformats.org/officeDocument/2006/relationships" r:id="rId6" tooltip="Cursus op locatie"/>
          <a:extLst>
            <a:ext uri="{FF2B5EF4-FFF2-40B4-BE49-F238E27FC236}">
              <a16:creationId xmlns:a16="http://schemas.microsoft.com/office/drawing/2014/main" id="{8B134757-30F9-4219-8BB0-1C869BCA7A5A}"/>
            </a:ext>
          </a:extLst>
        </xdr:cNvPr>
        <xdr:cNvSpPr/>
      </xdr:nvSpPr>
      <xdr:spPr>
        <a:xfrm>
          <a:off x="3136470" y="3878580"/>
          <a:ext cx="2062275" cy="422911"/>
        </a:xfrm>
        <a:prstGeom prst="roundRect">
          <a:avLst/>
        </a:prstGeom>
        <a:solidFill>
          <a:srgbClr val="33BE80"/>
        </a:solidFill>
        <a:ln>
          <a:solidFill>
            <a:srgbClr val="33BE8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 b="1" baseline="0">
              <a:solidFill>
                <a:schemeClr val="bg1"/>
              </a:solidFill>
              <a:latin typeface="Montserrat" pitchFamily="2" charset="0"/>
            </a:rPr>
            <a:t>Dashboard Power BI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388620</xdr:colOff>
      <xdr:row>0</xdr:row>
      <xdr:rowOff>0</xdr:rowOff>
    </xdr:from>
    <xdr:to>
      <xdr:col>10</xdr:col>
      <xdr:colOff>388620</xdr:colOff>
      <xdr:row>15</xdr:row>
      <xdr:rowOff>167640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388620</xdr:colOff>
      <xdr:row>18</xdr:row>
      <xdr:rowOff>76200</xdr:rowOff>
    </xdr:from>
    <xdr:to>
      <xdr:col>10</xdr:col>
      <xdr:colOff>388620</xdr:colOff>
      <xdr:row>34</xdr:row>
      <xdr:rowOff>68580</xdr:rowOff>
    </xdr:to>
    <xdr:graphicFrame macro="">
      <xdr:nvGraphicFramePr>
        <xdr:cNvPr id="3" name="Chart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ort\ownCloud\Iedereen\Website%20Ter%20Zake%20Excel\Uitgewerkte%20Excel%20instructies\26%20Snel%20beveiligen.xlsx" TargetMode="External"/><Relationship Id="rId1" Type="http://schemas.openxmlformats.org/officeDocument/2006/relationships/externalLinkPath" Target="26%20Snel%20beveilig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me"/>
      <sheetName val="Beveiliging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terzake-excel.n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53B4B-A804-4023-89BF-BE8507B0412B}">
  <dimension ref="J5:S14"/>
  <sheetViews>
    <sheetView showGridLines="0" showRowColHeaders="0" tabSelected="1" workbookViewId="0">
      <selection activeCell="B2" sqref="B2"/>
    </sheetView>
  </sheetViews>
  <sheetFormatPr defaultColWidth="7.796875" defaultRowHeight="16.8"/>
  <cols>
    <col min="1" max="16384" width="7.796875" style="34"/>
  </cols>
  <sheetData>
    <row r="5" spans="10:19">
      <c r="P5" s="35"/>
      <c r="Q5" s="35"/>
      <c r="R5" s="35"/>
      <c r="S5" s="35"/>
    </row>
    <row r="6" spans="10:19">
      <c r="P6" s="35"/>
      <c r="Q6" s="35"/>
      <c r="R6" s="35"/>
      <c r="S6" s="35"/>
    </row>
    <row r="7" spans="10:19">
      <c r="P7" s="35"/>
      <c r="Q7" s="35"/>
      <c r="R7" s="35"/>
      <c r="S7" s="35"/>
    </row>
    <row r="8" spans="10:19">
      <c r="K8" s="36" t="s">
        <v>184</v>
      </c>
    </row>
    <row r="9" spans="10:19">
      <c r="K9" s="34" t="s">
        <v>185</v>
      </c>
    </row>
    <row r="10" spans="10:19">
      <c r="K10" s="34" t="s">
        <v>186</v>
      </c>
    </row>
    <row r="11" spans="10:19">
      <c r="K11" s="34" t="s">
        <v>187</v>
      </c>
    </row>
    <row r="13" spans="10:19">
      <c r="J13" s="37" t="s">
        <v>188</v>
      </c>
      <c r="K13" s="38" t="s">
        <v>189</v>
      </c>
    </row>
    <row r="14" spans="10:19">
      <c r="J14" s="39" t="s">
        <v>190</v>
      </c>
      <c r="K14" s="40" t="s">
        <v>191</v>
      </c>
    </row>
  </sheetData>
  <hyperlinks>
    <hyperlink ref="K13" r:id="rId1" xr:uid="{973CE6B5-AF38-454B-B9AC-B3EAD8E62F00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73DF9-C80E-4992-B75A-6E380042E807}">
  <dimension ref="A1:A34"/>
  <sheetViews>
    <sheetView showGridLines="0" showRowColHeaders="0" workbookViewId="0"/>
  </sheetViews>
  <sheetFormatPr defaultRowHeight="13.8"/>
  <cols>
    <col min="1" max="1" width="124.796875" bestFit="1" customWidth="1"/>
  </cols>
  <sheetData>
    <row r="1" spans="1:1" ht="16.8">
      <c r="A1" s="28" t="s">
        <v>181</v>
      </c>
    </row>
    <row r="2" spans="1:1" ht="6" customHeight="1">
      <c r="A2" s="27"/>
    </row>
    <row r="3" spans="1:1" ht="16.8">
      <c r="A3" s="28" t="s">
        <v>162</v>
      </c>
    </row>
    <row r="4" spans="1:1" ht="16.8">
      <c r="A4" s="29" t="s">
        <v>163</v>
      </c>
    </row>
    <row r="5" spans="1:1" ht="16.8">
      <c r="A5" s="29" t="s">
        <v>164</v>
      </c>
    </row>
    <row r="6" spans="1:1" ht="6" customHeight="1">
      <c r="A6" s="29"/>
    </row>
    <row r="7" spans="1:1" ht="16.8">
      <c r="A7" s="28" t="s">
        <v>165</v>
      </c>
    </row>
    <row r="8" spans="1:1" ht="16.8">
      <c r="A8" s="29" t="s">
        <v>192</v>
      </c>
    </row>
    <row r="9" spans="1:1" ht="16.8">
      <c r="A9" s="29" t="s">
        <v>166</v>
      </c>
    </row>
    <row r="10" spans="1:1" ht="16.8">
      <c r="A10" s="29" t="s">
        <v>167</v>
      </c>
    </row>
    <row r="11" spans="1:1" ht="6" customHeight="1">
      <c r="A11" s="29"/>
    </row>
    <row r="12" spans="1:1" ht="16.8">
      <c r="A12" s="28" t="s">
        <v>168</v>
      </c>
    </row>
    <row r="13" spans="1:1" ht="16.8">
      <c r="A13" s="29" t="s">
        <v>193</v>
      </c>
    </row>
    <row r="14" spans="1:1" ht="16.8">
      <c r="A14" s="29" t="s">
        <v>169</v>
      </c>
    </row>
    <row r="15" spans="1:1" ht="16.8">
      <c r="A15" s="29" t="s">
        <v>170</v>
      </c>
    </row>
    <row r="16" spans="1:1" ht="6" customHeight="1">
      <c r="A16" s="29"/>
    </row>
    <row r="17" spans="1:1" ht="16.8">
      <c r="A17" s="28" t="s">
        <v>171</v>
      </c>
    </row>
    <row r="18" spans="1:1" ht="16.8">
      <c r="A18" s="29" t="s">
        <v>194</v>
      </c>
    </row>
    <row r="19" spans="1:1" ht="16.8">
      <c r="A19" s="29" t="s">
        <v>172</v>
      </c>
    </row>
    <row r="20" spans="1:1" ht="6" customHeight="1">
      <c r="A20" s="29"/>
    </row>
    <row r="21" spans="1:1" ht="16.8">
      <c r="A21" s="28" t="s">
        <v>173</v>
      </c>
    </row>
    <row r="22" spans="1:1" ht="16.8">
      <c r="A22" s="29" t="s">
        <v>195</v>
      </c>
    </row>
    <row r="23" spans="1:1" ht="16.8">
      <c r="A23" s="29" t="s">
        <v>174</v>
      </c>
    </row>
    <row r="24" spans="1:1" ht="6" customHeight="1">
      <c r="A24" s="29"/>
    </row>
    <row r="25" spans="1:1" ht="16.8">
      <c r="A25" s="28" t="s">
        <v>175</v>
      </c>
    </row>
    <row r="26" spans="1:1" ht="16.8">
      <c r="A26" s="29" t="s">
        <v>196</v>
      </c>
    </row>
    <row r="27" spans="1:1" ht="16.8">
      <c r="A27" s="29" t="s">
        <v>176</v>
      </c>
    </row>
    <row r="28" spans="1:1" ht="16.8">
      <c r="A28" s="29" t="s">
        <v>177</v>
      </c>
    </row>
    <row r="29" spans="1:1" ht="6" customHeight="1">
      <c r="A29" s="29"/>
    </row>
    <row r="30" spans="1:1" ht="16.8">
      <c r="A30" s="28" t="s">
        <v>178</v>
      </c>
    </row>
    <row r="31" spans="1:1" ht="16.8">
      <c r="A31" s="29" t="s">
        <v>197</v>
      </c>
    </row>
    <row r="32" spans="1:1" ht="16.8">
      <c r="A32" s="29" t="s">
        <v>179</v>
      </c>
    </row>
    <row r="33" spans="1:1" ht="6" customHeight="1">
      <c r="A33" s="29"/>
    </row>
    <row r="34" spans="1:1" ht="16.8">
      <c r="A34" s="28" t="s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1"/>
  <sheetViews>
    <sheetView showGridLines="0" showRowColHeaders="0" workbookViewId="0"/>
  </sheetViews>
  <sheetFormatPr defaultRowHeight="13.8"/>
  <cols>
    <col min="1" max="1" width="12" style="30" customWidth="1"/>
    <col min="2" max="2" width="15.19921875" style="30" bestFit="1" customWidth="1"/>
    <col min="3" max="3" width="15" style="30" bestFit="1" customWidth="1"/>
    <col min="4" max="4" width="20.5" style="30" bestFit="1" customWidth="1"/>
    <col min="5" max="5" width="19" style="30" bestFit="1" customWidth="1"/>
    <col min="6" max="6" width="17.19921875" style="30" bestFit="1" customWidth="1"/>
    <col min="7" max="7" width="20.296875" style="30" bestFit="1" customWidth="1"/>
    <col min="8" max="8" width="12.09765625" style="30" bestFit="1" customWidth="1"/>
    <col min="9" max="9" width="18.09765625" style="30" bestFit="1" customWidth="1"/>
    <col min="10" max="10" width="22.69921875" style="30" bestFit="1" customWidth="1"/>
    <col min="11" max="11" width="23.8984375" style="30" bestFit="1" customWidth="1"/>
    <col min="12" max="12" width="56.296875" style="30" bestFit="1" customWidth="1"/>
    <col min="13" max="16384" width="8.796875" style="30"/>
  </cols>
  <sheetData>
    <row r="1" spans="1:12" ht="28.2" thickBot="1">
      <c r="A1" s="1" t="s">
        <v>0</v>
      </c>
      <c r="B1" s="2" t="s">
        <v>1</v>
      </c>
      <c r="C1" s="2" t="s">
        <v>152</v>
      </c>
      <c r="D1" s="2" t="s">
        <v>153</v>
      </c>
      <c r="E1" s="2" t="s">
        <v>154</v>
      </c>
      <c r="F1" s="2" t="s">
        <v>155</v>
      </c>
      <c r="G1" s="2" t="s">
        <v>156</v>
      </c>
      <c r="H1" s="2" t="s">
        <v>157</v>
      </c>
      <c r="I1" s="2" t="s">
        <v>158</v>
      </c>
      <c r="J1" s="2" t="s">
        <v>159</v>
      </c>
      <c r="K1" s="2" t="s">
        <v>160</v>
      </c>
      <c r="L1" s="3" t="s">
        <v>161</v>
      </c>
    </row>
    <row r="2" spans="1:12">
      <c r="A2" s="4" t="s">
        <v>2</v>
      </c>
      <c r="B2" s="5">
        <v>46123.282638888886</v>
      </c>
      <c r="C2" s="6">
        <v>5</v>
      </c>
      <c r="D2" s="6" t="s">
        <v>3</v>
      </c>
      <c r="E2" s="6">
        <v>3</v>
      </c>
      <c r="F2" s="6" t="s">
        <v>4</v>
      </c>
      <c r="G2" s="6">
        <v>3</v>
      </c>
      <c r="H2" s="6" t="s">
        <v>5</v>
      </c>
      <c r="I2" s="6" t="s">
        <v>6</v>
      </c>
      <c r="J2" s="6">
        <v>3</v>
      </c>
      <c r="K2" s="6" t="s">
        <v>7</v>
      </c>
      <c r="L2" s="31" t="s">
        <v>8</v>
      </c>
    </row>
    <row r="3" spans="1:12">
      <c r="A3" s="7" t="s">
        <v>9</v>
      </c>
      <c r="B3" s="8">
        <v>46127.855555555558</v>
      </c>
      <c r="C3" s="9">
        <v>6</v>
      </c>
      <c r="D3" s="9" t="s">
        <v>4</v>
      </c>
      <c r="E3" s="9">
        <v>4</v>
      </c>
      <c r="F3" s="9" t="s">
        <v>10</v>
      </c>
      <c r="G3" s="9">
        <v>3</v>
      </c>
      <c r="H3" s="9" t="s">
        <v>11</v>
      </c>
      <c r="I3" s="9" t="s">
        <v>4</v>
      </c>
      <c r="J3" s="9">
        <v>4</v>
      </c>
      <c r="K3" s="9" t="s">
        <v>7</v>
      </c>
      <c r="L3" s="32" t="s">
        <v>12</v>
      </c>
    </row>
    <row r="4" spans="1:12">
      <c r="A4" s="7" t="s">
        <v>13</v>
      </c>
      <c r="B4" s="8">
        <v>46116.701388888891</v>
      </c>
      <c r="C4" s="9">
        <v>10</v>
      </c>
      <c r="D4" s="9" t="s">
        <v>3</v>
      </c>
      <c r="E4" s="9">
        <v>3</v>
      </c>
      <c r="F4" s="9" t="s">
        <v>7</v>
      </c>
      <c r="G4" s="9">
        <v>5</v>
      </c>
      <c r="H4" s="9" t="s">
        <v>11</v>
      </c>
      <c r="I4" s="9" t="s">
        <v>4</v>
      </c>
      <c r="J4" s="9">
        <v>5</v>
      </c>
      <c r="K4" s="9" t="s">
        <v>14</v>
      </c>
      <c r="L4" s="32" t="s">
        <v>15</v>
      </c>
    </row>
    <row r="5" spans="1:12">
      <c r="A5" s="7" t="s">
        <v>16</v>
      </c>
      <c r="B5" s="8">
        <v>46129.563888888886</v>
      </c>
      <c r="C5" s="9">
        <v>9</v>
      </c>
      <c r="D5" s="9" t="s">
        <v>4</v>
      </c>
      <c r="E5" s="9">
        <v>4</v>
      </c>
      <c r="F5" s="9" t="s">
        <v>7</v>
      </c>
      <c r="G5" s="9">
        <v>3</v>
      </c>
      <c r="H5" s="9" t="s">
        <v>11</v>
      </c>
      <c r="I5" s="9" t="s">
        <v>3</v>
      </c>
      <c r="J5" s="9">
        <v>5</v>
      </c>
      <c r="K5" s="9" t="s">
        <v>17</v>
      </c>
      <c r="L5" s="32" t="s">
        <v>18</v>
      </c>
    </row>
    <row r="6" spans="1:12">
      <c r="A6" s="7" t="s">
        <v>19</v>
      </c>
      <c r="B6" s="8">
        <v>46120.322222222225</v>
      </c>
      <c r="C6" s="9">
        <v>9</v>
      </c>
      <c r="D6" s="9" t="s">
        <v>6</v>
      </c>
      <c r="E6" s="9">
        <v>4</v>
      </c>
      <c r="F6" s="9" t="s">
        <v>10</v>
      </c>
      <c r="G6" s="9">
        <v>4</v>
      </c>
      <c r="H6" s="9" t="s">
        <v>11</v>
      </c>
      <c r="I6" s="9" t="s">
        <v>6</v>
      </c>
      <c r="J6" s="9">
        <v>4</v>
      </c>
      <c r="K6" s="9" t="s">
        <v>14</v>
      </c>
      <c r="L6" s="32" t="s">
        <v>20</v>
      </c>
    </row>
    <row r="7" spans="1:12">
      <c r="A7" s="7" t="s">
        <v>21</v>
      </c>
      <c r="B7" s="8">
        <v>46116.144444444442</v>
      </c>
      <c r="C7" s="9">
        <v>10</v>
      </c>
      <c r="D7" s="9" t="s">
        <v>3</v>
      </c>
      <c r="E7" s="9">
        <v>4</v>
      </c>
      <c r="F7" s="9" t="s">
        <v>10</v>
      </c>
      <c r="G7" s="9">
        <v>5</v>
      </c>
      <c r="H7" s="9" t="s">
        <v>11</v>
      </c>
      <c r="I7" s="9" t="s">
        <v>6</v>
      </c>
      <c r="J7" s="9">
        <v>3</v>
      </c>
      <c r="K7" s="9" t="s">
        <v>7</v>
      </c>
      <c r="L7" s="32" t="s">
        <v>22</v>
      </c>
    </row>
    <row r="8" spans="1:12">
      <c r="A8" s="7" t="s">
        <v>23</v>
      </c>
      <c r="B8" s="8">
        <v>46124.584722222222</v>
      </c>
      <c r="C8" s="9">
        <v>4</v>
      </c>
      <c r="D8" s="9" t="s">
        <v>24</v>
      </c>
      <c r="E8" s="9">
        <v>1</v>
      </c>
      <c r="F8" s="9" t="s">
        <v>25</v>
      </c>
      <c r="G8" s="9">
        <v>3</v>
      </c>
      <c r="H8" s="9" t="s">
        <v>5</v>
      </c>
      <c r="I8" s="9" t="s">
        <v>3</v>
      </c>
      <c r="J8" s="9">
        <v>1</v>
      </c>
      <c r="K8" s="9" t="s">
        <v>26</v>
      </c>
      <c r="L8" s="32" t="s">
        <v>27</v>
      </c>
    </row>
    <row r="9" spans="1:12">
      <c r="A9" s="7" t="s">
        <v>28</v>
      </c>
      <c r="B9" s="8">
        <v>46138.763194444444</v>
      </c>
      <c r="C9" s="9">
        <v>7</v>
      </c>
      <c r="D9" s="9" t="s">
        <v>3</v>
      </c>
      <c r="E9" s="9">
        <v>3</v>
      </c>
      <c r="F9" s="9" t="s">
        <v>29</v>
      </c>
      <c r="G9" s="9">
        <v>3</v>
      </c>
      <c r="H9" s="9" t="s">
        <v>11</v>
      </c>
      <c r="I9" s="9" t="s">
        <v>6</v>
      </c>
      <c r="J9" s="9">
        <v>2</v>
      </c>
      <c r="K9" s="9" t="s">
        <v>17</v>
      </c>
      <c r="L9" s="32" t="s">
        <v>12</v>
      </c>
    </row>
    <row r="10" spans="1:12">
      <c r="A10" s="7" t="s">
        <v>30</v>
      </c>
      <c r="B10" s="8">
        <v>46118.106249999997</v>
      </c>
      <c r="C10" s="9">
        <v>8</v>
      </c>
      <c r="D10" s="9" t="s">
        <v>3</v>
      </c>
      <c r="E10" s="9">
        <v>4</v>
      </c>
      <c r="F10" s="9" t="s">
        <v>10</v>
      </c>
      <c r="G10" s="9">
        <v>5</v>
      </c>
      <c r="H10" s="9" t="s">
        <v>11</v>
      </c>
      <c r="I10" s="9" t="s">
        <v>6</v>
      </c>
      <c r="J10" s="9">
        <v>5</v>
      </c>
      <c r="K10" s="9" t="s">
        <v>14</v>
      </c>
      <c r="L10" s="32" t="s">
        <v>31</v>
      </c>
    </row>
    <row r="11" spans="1:12">
      <c r="A11" s="7" t="s">
        <v>32</v>
      </c>
      <c r="B11" s="8">
        <v>46139.310416666667</v>
      </c>
      <c r="C11" s="9">
        <v>8</v>
      </c>
      <c r="D11" s="9" t="s">
        <v>24</v>
      </c>
      <c r="E11" s="9">
        <v>5</v>
      </c>
      <c r="F11" s="9" t="s">
        <v>7</v>
      </c>
      <c r="G11" s="9">
        <v>4</v>
      </c>
      <c r="H11" s="9" t="s">
        <v>11</v>
      </c>
      <c r="I11" s="9" t="s">
        <v>4</v>
      </c>
      <c r="J11" s="9">
        <v>5</v>
      </c>
      <c r="K11" s="9" t="s">
        <v>7</v>
      </c>
      <c r="L11" s="32" t="s">
        <v>33</v>
      </c>
    </row>
    <row r="12" spans="1:12">
      <c r="A12" s="7" t="s">
        <v>34</v>
      </c>
      <c r="B12" s="8">
        <v>46123.554166666669</v>
      </c>
      <c r="C12" s="9">
        <v>9</v>
      </c>
      <c r="D12" s="9" t="s">
        <v>3</v>
      </c>
      <c r="E12" s="9">
        <v>5</v>
      </c>
      <c r="F12" s="9" t="s">
        <v>10</v>
      </c>
      <c r="G12" s="9">
        <v>3</v>
      </c>
      <c r="H12" s="9" t="s">
        <v>11</v>
      </c>
      <c r="I12" s="9" t="s">
        <v>6</v>
      </c>
      <c r="J12" s="9">
        <v>5</v>
      </c>
      <c r="K12" s="9" t="s">
        <v>17</v>
      </c>
      <c r="L12" s="32" t="s">
        <v>22</v>
      </c>
    </row>
    <row r="13" spans="1:12">
      <c r="A13" s="7" t="s">
        <v>35</v>
      </c>
      <c r="B13" s="8">
        <v>46124.658333333333</v>
      </c>
      <c r="C13" s="9">
        <v>8</v>
      </c>
      <c r="D13" s="9" t="s">
        <v>6</v>
      </c>
      <c r="E13" s="9">
        <v>5</v>
      </c>
      <c r="F13" s="9" t="s">
        <v>4</v>
      </c>
      <c r="G13" s="9">
        <v>5</v>
      </c>
      <c r="H13" s="9" t="s">
        <v>11</v>
      </c>
      <c r="I13" s="9" t="s">
        <v>6</v>
      </c>
      <c r="J13" s="9">
        <v>4</v>
      </c>
      <c r="K13" s="9" t="s">
        <v>17</v>
      </c>
      <c r="L13" s="32" t="s">
        <v>36</v>
      </c>
    </row>
    <row r="14" spans="1:12">
      <c r="A14" s="7" t="s">
        <v>37</v>
      </c>
      <c r="B14" s="8">
        <v>46132.598611111112</v>
      </c>
      <c r="C14" s="9">
        <v>4</v>
      </c>
      <c r="D14" s="9" t="s">
        <v>4</v>
      </c>
      <c r="E14" s="9">
        <v>2</v>
      </c>
      <c r="F14" s="9" t="s">
        <v>25</v>
      </c>
      <c r="G14" s="9">
        <v>1</v>
      </c>
      <c r="H14" s="9" t="s">
        <v>5</v>
      </c>
      <c r="I14" s="9" t="s">
        <v>38</v>
      </c>
      <c r="J14" s="9">
        <v>3</v>
      </c>
      <c r="K14" s="9" t="s">
        <v>17</v>
      </c>
      <c r="L14" s="32" t="s">
        <v>27</v>
      </c>
    </row>
    <row r="15" spans="1:12">
      <c r="A15" s="7" t="s">
        <v>39</v>
      </c>
      <c r="B15" s="8">
        <v>46116.365972222222</v>
      </c>
      <c r="C15" s="9">
        <v>7</v>
      </c>
      <c r="D15" s="9" t="s">
        <v>6</v>
      </c>
      <c r="E15" s="9">
        <v>4</v>
      </c>
      <c r="F15" s="9" t="s">
        <v>10</v>
      </c>
      <c r="G15" s="9">
        <v>3</v>
      </c>
      <c r="H15" s="9" t="s">
        <v>11</v>
      </c>
      <c r="I15" s="9" t="s">
        <v>6</v>
      </c>
      <c r="J15" s="9">
        <v>3</v>
      </c>
      <c r="K15" s="9" t="s">
        <v>7</v>
      </c>
      <c r="L15" s="32" t="s">
        <v>31</v>
      </c>
    </row>
    <row r="16" spans="1:12">
      <c r="A16" s="7" t="s">
        <v>40</v>
      </c>
      <c r="B16" s="8">
        <v>46141.445833333331</v>
      </c>
      <c r="C16" s="9">
        <v>9</v>
      </c>
      <c r="D16" s="9" t="s">
        <v>6</v>
      </c>
      <c r="E16" s="9">
        <v>3</v>
      </c>
      <c r="F16" s="9" t="s">
        <v>25</v>
      </c>
      <c r="G16" s="9">
        <v>4</v>
      </c>
      <c r="H16" s="9" t="s">
        <v>11</v>
      </c>
      <c r="I16" s="9" t="s">
        <v>3</v>
      </c>
      <c r="J16" s="9">
        <v>5</v>
      </c>
      <c r="K16" s="9" t="s">
        <v>7</v>
      </c>
      <c r="L16" s="32" t="s">
        <v>18</v>
      </c>
    </row>
    <row r="17" spans="1:12">
      <c r="A17" s="7" t="s">
        <v>41</v>
      </c>
      <c r="B17" s="8">
        <v>46121.450694444444</v>
      </c>
      <c r="C17" s="9">
        <v>8</v>
      </c>
      <c r="D17" s="9" t="s">
        <v>4</v>
      </c>
      <c r="E17" s="9">
        <v>3</v>
      </c>
      <c r="F17" s="9" t="s">
        <v>10</v>
      </c>
      <c r="G17" s="9">
        <v>4</v>
      </c>
      <c r="H17" s="9" t="s">
        <v>11</v>
      </c>
      <c r="I17" s="9" t="s">
        <v>3</v>
      </c>
      <c r="J17" s="9">
        <v>5</v>
      </c>
      <c r="K17" s="9" t="s">
        <v>7</v>
      </c>
      <c r="L17" s="32" t="s">
        <v>20</v>
      </c>
    </row>
    <row r="18" spans="1:12">
      <c r="A18" s="7" t="s">
        <v>42</v>
      </c>
      <c r="B18" s="8">
        <v>46117.343055555553</v>
      </c>
      <c r="C18" s="9">
        <v>8</v>
      </c>
      <c r="D18" s="9" t="s">
        <v>3</v>
      </c>
      <c r="E18" s="9">
        <v>4</v>
      </c>
      <c r="F18" s="9" t="s">
        <v>4</v>
      </c>
      <c r="G18" s="9">
        <v>4</v>
      </c>
      <c r="H18" s="9" t="s">
        <v>5</v>
      </c>
      <c r="I18" s="9" t="s">
        <v>3</v>
      </c>
      <c r="J18" s="9">
        <v>3</v>
      </c>
      <c r="K18" s="9" t="s">
        <v>5</v>
      </c>
      <c r="L18" s="32" t="s">
        <v>43</v>
      </c>
    </row>
    <row r="19" spans="1:12">
      <c r="A19" s="7" t="s">
        <v>44</v>
      </c>
      <c r="B19" s="8">
        <v>46125.529166666667</v>
      </c>
      <c r="C19" s="9">
        <v>5</v>
      </c>
      <c r="D19" s="9" t="s">
        <v>3</v>
      </c>
      <c r="E19" s="9">
        <v>3</v>
      </c>
      <c r="F19" s="9" t="s">
        <v>25</v>
      </c>
      <c r="G19" s="9">
        <v>4</v>
      </c>
      <c r="H19" s="9" t="s">
        <v>11</v>
      </c>
      <c r="I19" s="9" t="s">
        <v>6</v>
      </c>
      <c r="J19" s="9">
        <v>3</v>
      </c>
      <c r="K19" s="9" t="s">
        <v>26</v>
      </c>
      <c r="L19" s="32" t="s">
        <v>45</v>
      </c>
    </row>
    <row r="20" spans="1:12">
      <c r="A20" s="7" t="s">
        <v>46</v>
      </c>
      <c r="B20" s="8">
        <v>46115.762499999997</v>
      </c>
      <c r="C20" s="9">
        <v>7</v>
      </c>
      <c r="D20" s="9" t="s">
        <v>4</v>
      </c>
      <c r="E20" s="9">
        <v>4</v>
      </c>
      <c r="F20" s="9" t="s">
        <v>4</v>
      </c>
      <c r="G20" s="9">
        <v>2</v>
      </c>
      <c r="H20" s="9" t="s">
        <v>11</v>
      </c>
      <c r="I20" s="9" t="s">
        <v>6</v>
      </c>
      <c r="J20" s="9">
        <v>4</v>
      </c>
      <c r="K20" s="9" t="s">
        <v>7</v>
      </c>
      <c r="L20" s="32" t="s">
        <v>47</v>
      </c>
    </row>
    <row r="21" spans="1:12">
      <c r="A21" s="7" t="s">
        <v>48</v>
      </c>
      <c r="B21" s="8">
        <v>46137.645833333336</v>
      </c>
      <c r="C21" s="9">
        <v>6</v>
      </c>
      <c r="D21" s="9" t="s">
        <v>4</v>
      </c>
      <c r="E21" s="9">
        <v>2</v>
      </c>
      <c r="F21" s="9" t="s">
        <v>25</v>
      </c>
      <c r="G21" s="9">
        <v>2</v>
      </c>
      <c r="H21" s="9" t="s">
        <v>11</v>
      </c>
      <c r="I21" s="9" t="s">
        <v>4</v>
      </c>
      <c r="J21" s="9">
        <v>4</v>
      </c>
      <c r="K21" s="9" t="s">
        <v>14</v>
      </c>
      <c r="L21" s="32" t="s">
        <v>49</v>
      </c>
    </row>
    <row r="22" spans="1:12">
      <c r="A22" s="7" t="s">
        <v>50</v>
      </c>
      <c r="B22" s="8">
        <v>46141.99722222222</v>
      </c>
      <c r="C22" s="9">
        <v>5</v>
      </c>
      <c r="D22" s="9" t="s">
        <v>3</v>
      </c>
      <c r="E22" s="9">
        <v>4</v>
      </c>
      <c r="F22" s="9" t="s">
        <v>4</v>
      </c>
      <c r="G22" s="9">
        <v>3</v>
      </c>
      <c r="H22" s="9" t="s">
        <v>11</v>
      </c>
      <c r="I22" s="9" t="s">
        <v>4</v>
      </c>
      <c r="J22" s="9">
        <v>3</v>
      </c>
      <c r="K22" s="9" t="s">
        <v>14</v>
      </c>
      <c r="L22" s="32" t="s">
        <v>51</v>
      </c>
    </row>
    <row r="23" spans="1:12">
      <c r="A23" s="7" t="s">
        <v>52</v>
      </c>
      <c r="B23" s="8">
        <v>46116.299305555556</v>
      </c>
      <c r="C23" s="9">
        <v>8</v>
      </c>
      <c r="D23" s="9" t="s">
        <v>3</v>
      </c>
      <c r="E23" s="9">
        <v>3</v>
      </c>
      <c r="F23" s="9" t="s">
        <v>10</v>
      </c>
      <c r="G23" s="9">
        <v>5</v>
      </c>
      <c r="H23" s="9" t="s">
        <v>5</v>
      </c>
      <c r="I23" s="9" t="s">
        <v>6</v>
      </c>
      <c r="J23" s="9">
        <v>4</v>
      </c>
      <c r="K23" s="9" t="s">
        <v>7</v>
      </c>
      <c r="L23" s="32" t="s">
        <v>31</v>
      </c>
    </row>
    <row r="24" spans="1:12">
      <c r="A24" s="7" t="s">
        <v>53</v>
      </c>
      <c r="B24" s="8">
        <v>46119.063194444447</v>
      </c>
      <c r="C24" s="9">
        <v>8</v>
      </c>
      <c r="D24" s="9" t="s">
        <v>3</v>
      </c>
      <c r="E24" s="9">
        <v>4</v>
      </c>
      <c r="F24" s="9" t="s">
        <v>7</v>
      </c>
      <c r="G24" s="9">
        <v>5</v>
      </c>
      <c r="H24" s="9" t="s">
        <v>11</v>
      </c>
      <c r="I24" s="9" t="s">
        <v>3</v>
      </c>
      <c r="J24" s="9">
        <v>4</v>
      </c>
      <c r="K24" s="9" t="s">
        <v>14</v>
      </c>
      <c r="L24" s="32" t="s">
        <v>18</v>
      </c>
    </row>
    <row r="25" spans="1:12">
      <c r="A25" s="7" t="s">
        <v>54</v>
      </c>
      <c r="B25" s="8">
        <v>46117.288194444445</v>
      </c>
      <c r="C25" s="9">
        <v>7</v>
      </c>
      <c r="D25" s="9" t="s">
        <v>3</v>
      </c>
      <c r="E25" s="9">
        <v>4</v>
      </c>
      <c r="F25" s="9" t="s">
        <v>10</v>
      </c>
      <c r="G25" s="9">
        <v>4</v>
      </c>
      <c r="H25" s="9" t="s">
        <v>11</v>
      </c>
      <c r="I25" s="9" t="s">
        <v>3</v>
      </c>
      <c r="J25" s="9">
        <v>4</v>
      </c>
      <c r="K25" s="9" t="s">
        <v>14</v>
      </c>
      <c r="L25" s="32" t="s">
        <v>43</v>
      </c>
    </row>
    <row r="26" spans="1:12">
      <c r="A26" s="7" t="s">
        <v>55</v>
      </c>
      <c r="B26" s="8">
        <v>46142.841666666667</v>
      </c>
      <c r="C26" s="9">
        <v>8</v>
      </c>
      <c r="D26" s="9" t="s">
        <v>6</v>
      </c>
      <c r="E26" s="9">
        <v>5</v>
      </c>
      <c r="F26" s="9" t="s">
        <v>10</v>
      </c>
      <c r="G26" s="9">
        <v>4</v>
      </c>
      <c r="H26" s="9" t="s">
        <v>11</v>
      </c>
      <c r="I26" s="9" t="s">
        <v>3</v>
      </c>
      <c r="J26" s="9">
        <v>4</v>
      </c>
      <c r="K26" s="9" t="s">
        <v>7</v>
      </c>
      <c r="L26" s="32" t="s">
        <v>18</v>
      </c>
    </row>
    <row r="27" spans="1:12">
      <c r="A27" s="7" t="s">
        <v>56</v>
      </c>
      <c r="B27" s="8">
        <v>46122.331944444442</v>
      </c>
      <c r="C27" s="9">
        <v>7</v>
      </c>
      <c r="D27" s="9" t="s">
        <v>3</v>
      </c>
      <c r="E27" s="9">
        <v>4</v>
      </c>
      <c r="F27" s="9" t="s">
        <v>10</v>
      </c>
      <c r="G27" s="9">
        <v>3</v>
      </c>
      <c r="H27" s="9" t="s">
        <v>11</v>
      </c>
      <c r="I27" s="9" t="s">
        <v>4</v>
      </c>
      <c r="J27" s="9">
        <v>5</v>
      </c>
      <c r="K27" s="9" t="s">
        <v>7</v>
      </c>
      <c r="L27" s="32" t="s">
        <v>31</v>
      </c>
    </row>
    <row r="28" spans="1:12">
      <c r="A28" s="7" t="s">
        <v>57</v>
      </c>
      <c r="B28" s="8">
        <v>46130.927777777775</v>
      </c>
      <c r="C28" s="9">
        <v>7</v>
      </c>
      <c r="D28" s="9" t="s">
        <v>4</v>
      </c>
      <c r="E28" s="9">
        <v>5</v>
      </c>
      <c r="F28" s="9" t="s">
        <v>10</v>
      </c>
      <c r="G28" s="9">
        <v>4</v>
      </c>
      <c r="H28" s="9" t="s">
        <v>11</v>
      </c>
      <c r="I28" s="9" t="s">
        <v>4</v>
      </c>
      <c r="J28" s="9">
        <v>5</v>
      </c>
      <c r="K28" s="9" t="s">
        <v>26</v>
      </c>
      <c r="L28" s="32" t="s">
        <v>36</v>
      </c>
    </row>
    <row r="29" spans="1:12">
      <c r="A29" s="7" t="s">
        <v>58</v>
      </c>
      <c r="B29" s="8">
        <v>46133.395138888889</v>
      </c>
      <c r="C29" s="9">
        <v>10</v>
      </c>
      <c r="D29" s="9" t="s">
        <v>4</v>
      </c>
      <c r="E29" s="9">
        <v>4</v>
      </c>
      <c r="F29" s="9" t="s">
        <v>10</v>
      </c>
      <c r="G29" s="9">
        <v>5</v>
      </c>
      <c r="H29" s="9" t="s">
        <v>11</v>
      </c>
      <c r="I29" s="9" t="s">
        <v>6</v>
      </c>
      <c r="J29" s="9">
        <v>5</v>
      </c>
      <c r="K29" s="9" t="s">
        <v>7</v>
      </c>
      <c r="L29" s="32" t="s">
        <v>43</v>
      </c>
    </row>
    <row r="30" spans="1:12">
      <c r="A30" s="7" t="s">
        <v>59</v>
      </c>
      <c r="B30" s="8">
        <v>46128.330555555556</v>
      </c>
      <c r="C30" s="9">
        <v>10</v>
      </c>
      <c r="D30" s="9" t="s">
        <v>3</v>
      </c>
      <c r="E30" s="9">
        <v>5</v>
      </c>
      <c r="F30" s="9" t="s">
        <v>4</v>
      </c>
      <c r="G30" s="9">
        <v>4</v>
      </c>
      <c r="H30" s="9" t="s">
        <v>11</v>
      </c>
      <c r="I30" s="9" t="s">
        <v>3</v>
      </c>
      <c r="J30" s="9">
        <v>4</v>
      </c>
      <c r="K30" s="9" t="s">
        <v>7</v>
      </c>
      <c r="L30" s="32" t="s">
        <v>22</v>
      </c>
    </row>
    <row r="31" spans="1:12">
      <c r="A31" s="7" t="s">
        <v>60</v>
      </c>
      <c r="B31" s="8">
        <v>46131.859027777777</v>
      </c>
      <c r="C31" s="9">
        <v>9</v>
      </c>
      <c r="D31" s="9" t="s">
        <v>4</v>
      </c>
      <c r="E31" s="9">
        <v>4</v>
      </c>
      <c r="F31" s="9" t="s">
        <v>7</v>
      </c>
      <c r="G31" s="9">
        <v>5</v>
      </c>
      <c r="H31" s="9" t="s">
        <v>11</v>
      </c>
      <c r="I31" s="9" t="s">
        <v>3</v>
      </c>
      <c r="J31" s="9">
        <v>5</v>
      </c>
      <c r="K31" s="9" t="s">
        <v>7</v>
      </c>
      <c r="L31" s="32" t="s">
        <v>61</v>
      </c>
    </row>
    <row r="32" spans="1:12">
      <c r="A32" s="7" t="s">
        <v>62</v>
      </c>
      <c r="B32" s="8">
        <v>46142.667361111111</v>
      </c>
      <c r="C32" s="9">
        <v>6</v>
      </c>
      <c r="D32" s="9" t="s">
        <v>4</v>
      </c>
      <c r="E32" s="9">
        <v>3</v>
      </c>
      <c r="F32" s="9" t="s">
        <v>10</v>
      </c>
      <c r="G32" s="9">
        <v>3</v>
      </c>
      <c r="H32" s="9" t="s">
        <v>11</v>
      </c>
      <c r="I32" s="9" t="s">
        <v>4</v>
      </c>
      <c r="J32" s="9">
        <v>2</v>
      </c>
      <c r="K32" s="9" t="s">
        <v>26</v>
      </c>
      <c r="L32" s="32" t="s">
        <v>63</v>
      </c>
    </row>
    <row r="33" spans="1:12">
      <c r="A33" s="7" t="s">
        <v>64</v>
      </c>
      <c r="B33" s="8">
        <v>46126.539583333331</v>
      </c>
      <c r="C33" s="9">
        <v>5</v>
      </c>
      <c r="D33" s="9" t="s">
        <v>4</v>
      </c>
      <c r="E33" s="9">
        <v>2</v>
      </c>
      <c r="F33" s="9" t="s">
        <v>29</v>
      </c>
      <c r="G33" s="9">
        <v>3</v>
      </c>
      <c r="H33" s="9" t="s">
        <v>5</v>
      </c>
      <c r="I33" s="9" t="s">
        <v>24</v>
      </c>
      <c r="J33" s="9">
        <v>1</v>
      </c>
      <c r="K33" s="9" t="s">
        <v>5</v>
      </c>
      <c r="L33" s="32" t="s">
        <v>27</v>
      </c>
    </row>
    <row r="34" spans="1:12">
      <c r="A34" s="7" t="s">
        <v>65</v>
      </c>
      <c r="B34" s="8">
        <v>46113.356944444444</v>
      </c>
      <c r="C34" s="9">
        <v>8</v>
      </c>
      <c r="D34" s="9" t="s">
        <v>3</v>
      </c>
      <c r="E34" s="9">
        <v>3</v>
      </c>
      <c r="F34" s="9" t="s">
        <v>10</v>
      </c>
      <c r="G34" s="9">
        <v>5</v>
      </c>
      <c r="H34" s="9" t="s">
        <v>11</v>
      </c>
      <c r="I34" s="9" t="s">
        <v>4</v>
      </c>
      <c r="J34" s="9">
        <v>4</v>
      </c>
      <c r="K34" s="9" t="s">
        <v>7</v>
      </c>
      <c r="L34" s="32" t="s">
        <v>33</v>
      </c>
    </row>
    <row r="35" spans="1:12">
      <c r="A35" s="7" t="s">
        <v>66</v>
      </c>
      <c r="B35" s="8">
        <v>46141.430555555555</v>
      </c>
      <c r="C35" s="9">
        <v>8</v>
      </c>
      <c r="D35" s="9" t="s">
        <v>3</v>
      </c>
      <c r="E35" s="9">
        <v>4</v>
      </c>
      <c r="F35" s="9" t="s">
        <v>10</v>
      </c>
      <c r="G35" s="9">
        <v>4</v>
      </c>
      <c r="H35" s="9" t="s">
        <v>11</v>
      </c>
      <c r="I35" s="9" t="s">
        <v>3</v>
      </c>
      <c r="J35" s="9">
        <v>5</v>
      </c>
      <c r="K35" s="9" t="s">
        <v>14</v>
      </c>
      <c r="L35" s="32" t="s">
        <v>36</v>
      </c>
    </row>
    <row r="36" spans="1:12">
      <c r="A36" s="7" t="s">
        <v>67</v>
      </c>
      <c r="B36" s="8">
        <v>46139.42291666667</v>
      </c>
      <c r="C36" s="9">
        <v>9</v>
      </c>
      <c r="D36" s="9" t="s">
        <v>3</v>
      </c>
      <c r="E36" s="9">
        <v>3</v>
      </c>
      <c r="F36" s="9" t="s">
        <v>25</v>
      </c>
      <c r="G36" s="9">
        <v>4</v>
      </c>
      <c r="H36" s="9" t="s">
        <v>11</v>
      </c>
      <c r="I36" s="9" t="s">
        <v>4</v>
      </c>
      <c r="J36" s="9">
        <v>3</v>
      </c>
      <c r="K36" s="9" t="s">
        <v>7</v>
      </c>
      <c r="L36" s="32" t="s">
        <v>68</v>
      </c>
    </row>
    <row r="37" spans="1:12">
      <c r="A37" s="7" t="s">
        <v>69</v>
      </c>
      <c r="B37" s="8">
        <v>46131.478472222225</v>
      </c>
      <c r="C37" s="9">
        <v>6</v>
      </c>
      <c r="D37" s="9" t="s">
        <v>24</v>
      </c>
      <c r="E37" s="9">
        <v>3</v>
      </c>
      <c r="F37" s="9" t="s">
        <v>4</v>
      </c>
      <c r="G37" s="9">
        <v>3</v>
      </c>
      <c r="H37" s="9" t="s">
        <v>11</v>
      </c>
      <c r="I37" s="9" t="s">
        <v>3</v>
      </c>
      <c r="J37" s="9">
        <v>4</v>
      </c>
      <c r="K37" s="9" t="s">
        <v>26</v>
      </c>
      <c r="L37" s="32" t="s">
        <v>49</v>
      </c>
    </row>
    <row r="38" spans="1:12">
      <c r="A38" s="7" t="s">
        <v>70</v>
      </c>
      <c r="B38" s="8">
        <v>46126.877083333333</v>
      </c>
      <c r="C38" s="9">
        <v>10</v>
      </c>
      <c r="D38" s="9" t="s">
        <v>3</v>
      </c>
      <c r="E38" s="9">
        <v>3</v>
      </c>
      <c r="F38" s="9" t="s">
        <v>7</v>
      </c>
      <c r="G38" s="9">
        <v>5</v>
      </c>
      <c r="H38" s="9" t="s">
        <v>11</v>
      </c>
      <c r="I38" s="9" t="s">
        <v>4</v>
      </c>
      <c r="J38" s="9">
        <v>4</v>
      </c>
      <c r="K38" s="9" t="s">
        <v>26</v>
      </c>
      <c r="L38" s="32" t="s">
        <v>61</v>
      </c>
    </row>
    <row r="39" spans="1:12">
      <c r="A39" s="7" t="s">
        <v>71</v>
      </c>
      <c r="B39" s="8">
        <v>46140.522222222222</v>
      </c>
      <c r="C39" s="9">
        <v>4</v>
      </c>
      <c r="D39" s="9" t="s">
        <v>24</v>
      </c>
      <c r="E39" s="9">
        <v>2</v>
      </c>
      <c r="F39" s="9" t="s">
        <v>29</v>
      </c>
      <c r="G39" s="9">
        <v>2</v>
      </c>
      <c r="H39" s="9" t="s">
        <v>5</v>
      </c>
      <c r="I39" s="9" t="s">
        <v>24</v>
      </c>
      <c r="J39" s="9">
        <v>2</v>
      </c>
      <c r="K39" s="9" t="s">
        <v>17</v>
      </c>
      <c r="L39" s="32" t="s">
        <v>72</v>
      </c>
    </row>
    <row r="40" spans="1:12">
      <c r="A40" s="7" t="s">
        <v>73</v>
      </c>
      <c r="B40" s="8">
        <v>46129.707638888889</v>
      </c>
      <c r="C40" s="9">
        <v>6</v>
      </c>
      <c r="D40" s="9" t="s">
        <v>4</v>
      </c>
      <c r="E40" s="9">
        <v>3</v>
      </c>
      <c r="F40" s="9" t="s">
        <v>7</v>
      </c>
      <c r="G40" s="9">
        <v>3</v>
      </c>
      <c r="H40" s="9" t="s">
        <v>11</v>
      </c>
      <c r="I40" s="9" t="s">
        <v>3</v>
      </c>
      <c r="J40" s="9">
        <v>3</v>
      </c>
      <c r="K40" s="9" t="s">
        <v>7</v>
      </c>
      <c r="L40" s="32" t="s">
        <v>8</v>
      </c>
    </row>
    <row r="41" spans="1:12">
      <c r="A41" s="7" t="s">
        <v>74</v>
      </c>
      <c r="B41" s="8">
        <v>46137.902083333334</v>
      </c>
      <c r="C41" s="9">
        <v>7</v>
      </c>
      <c r="D41" s="9" t="s">
        <v>3</v>
      </c>
      <c r="E41" s="9">
        <v>4</v>
      </c>
      <c r="F41" s="9" t="s">
        <v>10</v>
      </c>
      <c r="G41" s="9">
        <v>3</v>
      </c>
      <c r="H41" s="9" t="s">
        <v>5</v>
      </c>
      <c r="I41" s="9" t="s">
        <v>3</v>
      </c>
      <c r="J41" s="9">
        <v>5</v>
      </c>
      <c r="K41" s="9" t="s">
        <v>17</v>
      </c>
      <c r="L41" s="32" t="s">
        <v>43</v>
      </c>
    </row>
    <row r="42" spans="1:12">
      <c r="A42" s="7" t="s">
        <v>75</v>
      </c>
      <c r="B42" s="8">
        <v>46122.688888888886</v>
      </c>
      <c r="C42" s="9">
        <v>10</v>
      </c>
      <c r="D42" s="9" t="s">
        <v>3</v>
      </c>
      <c r="E42" s="9">
        <v>4</v>
      </c>
      <c r="F42" s="9" t="s">
        <v>4</v>
      </c>
      <c r="G42" s="9">
        <v>5</v>
      </c>
      <c r="H42" s="9" t="s">
        <v>11</v>
      </c>
      <c r="I42" s="9" t="s">
        <v>3</v>
      </c>
      <c r="J42" s="9">
        <v>5</v>
      </c>
      <c r="K42" s="9" t="s">
        <v>17</v>
      </c>
      <c r="L42" s="32" t="s">
        <v>68</v>
      </c>
    </row>
    <row r="43" spans="1:12">
      <c r="A43" s="7" t="s">
        <v>76</v>
      </c>
      <c r="B43" s="8">
        <v>46138.618750000001</v>
      </c>
      <c r="C43" s="9">
        <v>7</v>
      </c>
      <c r="D43" s="9" t="s">
        <v>3</v>
      </c>
      <c r="E43" s="9">
        <v>4</v>
      </c>
      <c r="F43" s="9" t="s">
        <v>10</v>
      </c>
      <c r="G43" s="9">
        <v>3</v>
      </c>
      <c r="H43" s="9" t="s">
        <v>11</v>
      </c>
      <c r="I43" s="9" t="s">
        <v>6</v>
      </c>
      <c r="J43" s="9">
        <v>4</v>
      </c>
      <c r="K43" s="9" t="s">
        <v>7</v>
      </c>
      <c r="L43" s="32" t="s">
        <v>15</v>
      </c>
    </row>
    <row r="44" spans="1:12">
      <c r="A44" s="7" t="s">
        <v>77</v>
      </c>
      <c r="B44" s="8">
        <v>46131.313194444447</v>
      </c>
      <c r="C44" s="9">
        <v>5</v>
      </c>
      <c r="D44" s="9" t="s">
        <v>3</v>
      </c>
      <c r="E44" s="9">
        <v>4</v>
      </c>
      <c r="F44" s="9" t="s">
        <v>10</v>
      </c>
      <c r="G44" s="9">
        <v>3</v>
      </c>
      <c r="H44" s="9" t="s">
        <v>11</v>
      </c>
      <c r="I44" s="9" t="s">
        <v>3</v>
      </c>
      <c r="J44" s="9">
        <v>3</v>
      </c>
      <c r="K44" s="9" t="s">
        <v>26</v>
      </c>
      <c r="L44" s="32" t="s">
        <v>78</v>
      </c>
    </row>
    <row r="45" spans="1:12">
      <c r="A45" s="7" t="s">
        <v>79</v>
      </c>
      <c r="B45" s="8">
        <v>46121.880555555559</v>
      </c>
      <c r="C45" s="9">
        <v>6</v>
      </c>
      <c r="D45" s="9" t="s">
        <v>4</v>
      </c>
      <c r="E45" s="9">
        <v>2</v>
      </c>
      <c r="F45" s="9" t="s">
        <v>25</v>
      </c>
      <c r="G45" s="9">
        <v>3</v>
      </c>
      <c r="H45" s="9" t="s">
        <v>11</v>
      </c>
      <c r="I45" s="9" t="s">
        <v>24</v>
      </c>
      <c r="J45" s="9">
        <v>2</v>
      </c>
      <c r="K45" s="9" t="s">
        <v>7</v>
      </c>
      <c r="L45" s="32" t="s">
        <v>8</v>
      </c>
    </row>
    <row r="46" spans="1:12">
      <c r="A46" s="7" t="s">
        <v>80</v>
      </c>
      <c r="B46" s="8">
        <v>46120.31527777778</v>
      </c>
      <c r="C46" s="9">
        <v>7</v>
      </c>
      <c r="D46" s="9" t="s">
        <v>6</v>
      </c>
      <c r="E46" s="9">
        <v>4</v>
      </c>
      <c r="F46" s="9" t="s">
        <v>10</v>
      </c>
      <c r="G46" s="9">
        <v>3</v>
      </c>
      <c r="H46" s="9" t="s">
        <v>11</v>
      </c>
      <c r="I46" s="9" t="s">
        <v>3</v>
      </c>
      <c r="J46" s="9">
        <v>3</v>
      </c>
      <c r="K46" s="9" t="s">
        <v>14</v>
      </c>
      <c r="L46" s="32" t="s">
        <v>18</v>
      </c>
    </row>
    <row r="47" spans="1:12">
      <c r="A47" s="7" t="s">
        <v>81</v>
      </c>
      <c r="B47" s="8">
        <v>46143.086111111108</v>
      </c>
      <c r="C47" s="9">
        <v>7</v>
      </c>
      <c r="D47" s="9" t="s">
        <v>3</v>
      </c>
      <c r="E47" s="9">
        <v>4</v>
      </c>
      <c r="F47" s="9" t="s">
        <v>25</v>
      </c>
      <c r="G47" s="9">
        <v>4</v>
      </c>
      <c r="H47" s="9" t="s">
        <v>11</v>
      </c>
      <c r="I47" s="9" t="s">
        <v>6</v>
      </c>
      <c r="J47" s="9">
        <v>4</v>
      </c>
      <c r="K47" s="9" t="s">
        <v>14</v>
      </c>
      <c r="L47" s="32" t="s">
        <v>18</v>
      </c>
    </row>
    <row r="48" spans="1:12">
      <c r="A48" s="7" t="s">
        <v>82</v>
      </c>
      <c r="B48" s="8">
        <v>46131.296527777777</v>
      </c>
      <c r="C48" s="9">
        <v>9</v>
      </c>
      <c r="D48" s="9" t="s">
        <v>4</v>
      </c>
      <c r="E48" s="9">
        <v>5</v>
      </c>
      <c r="F48" s="9" t="s">
        <v>10</v>
      </c>
      <c r="G48" s="9">
        <v>3</v>
      </c>
      <c r="H48" s="9" t="s">
        <v>11</v>
      </c>
      <c r="I48" s="9" t="s">
        <v>3</v>
      </c>
      <c r="J48" s="9">
        <v>3</v>
      </c>
      <c r="K48" s="9" t="s">
        <v>14</v>
      </c>
      <c r="L48" s="32" t="s">
        <v>43</v>
      </c>
    </row>
    <row r="49" spans="1:12">
      <c r="A49" s="7" t="s">
        <v>83</v>
      </c>
      <c r="B49" s="8">
        <v>46133.988888888889</v>
      </c>
      <c r="C49" s="9">
        <v>8</v>
      </c>
      <c r="D49" s="9" t="s">
        <v>3</v>
      </c>
      <c r="E49" s="9">
        <v>5</v>
      </c>
      <c r="F49" s="9" t="s">
        <v>10</v>
      </c>
      <c r="G49" s="9">
        <v>3</v>
      </c>
      <c r="H49" s="9" t="s">
        <v>11</v>
      </c>
      <c r="I49" s="9" t="s">
        <v>3</v>
      </c>
      <c r="J49" s="9">
        <v>4</v>
      </c>
      <c r="K49" s="9" t="s">
        <v>14</v>
      </c>
      <c r="L49" s="32" t="s">
        <v>33</v>
      </c>
    </row>
    <row r="50" spans="1:12">
      <c r="A50" s="7" t="s">
        <v>84</v>
      </c>
      <c r="B50" s="8">
        <v>46127.677777777775</v>
      </c>
      <c r="C50" s="9">
        <v>9</v>
      </c>
      <c r="D50" s="9" t="s">
        <v>3</v>
      </c>
      <c r="E50" s="9">
        <v>5</v>
      </c>
      <c r="F50" s="9" t="s">
        <v>4</v>
      </c>
      <c r="G50" s="9">
        <v>3</v>
      </c>
      <c r="H50" s="9" t="s">
        <v>5</v>
      </c>
      <c r="I50" s="9" t="s">
        <v>6</v>
      </c>
      <c r="J50" s="9">
        <v>4</v>
      </c>
      <c r="K50" s="9" t="s">
        <v>14</v>
      </c>
      <c r="L50" s="32" t="s">
        <v>15</v>
      </c>
    </row>
    <row r="51" spans="1:12">
      <c r="A51" s="7" t="s">
        <v>85</v>
      </c>
      <c r="B51" s="8">
        <v>46116.979166666664</v>
      </c>
      <c r="C51" s="9">
        <v>8</v>
      </c>
      <c r="D51" s="9" t="s">
        <v>3</v>
      </c>
      <c r="E51" s="9">
        <v>4</v>
      </c>
      <c r="F51" s="9" t="s">
        <v>7</v>
      </c>
      <c r="G51" s="9">
        <v>4</v>
      </c>
      <c r="H51" s="9" t="s">
        <v>11</v>
      </c>
      <c r="I51" s="9" t="s">
        <v>4</v>
      </c>
      <c r="J51" s="9">
        <v>4</v>
      </c>
      <c r="K51" s="9" t="s">
        <v>14</v>
      </c>
      <c r="L51" s="32" t="s">
        <v>20</v>
      </c>
    </row>
    <row r="52" spans="1:12">
      <c r="A52" s="7" t="s">
        <v>86</v>
      </c>
      <c r="B52" s="8">
        <v>46141.661111111112</v>
      </c>
      <c r="C52" s="9">
        <v>6</v>
      </c>
      <c r="D52" s="9" t="s">
        <v>4</v>
      </c>
      <c r="E52" s="9">
        <v>4</v>
      </c>
      <c r="F52" s="9" t="s">
        <v>4</v>
      </c>
      <c r="G52" s="9">
        <v>3</v>
      </c>
      <c r="H52" s="9" t="s">
        <v>5</v>
      </c>
      <c r="I52" s="9" t="s">
        <v>6</v>
      </c>
      <c r="J52" s="9">
        <v>3</v>
      </c>
      <c r="K52" s="9" t="s">
        <v>17</v>
      </c>
      <c r="L52" s="32" t="s">
        <v>78</v>
      </c>
    </row>
    <row r="53" spans="1:12">
      <c r="A53" s="7" t="s">
        <v>87</v>
      </c>
      <c r="B53" s="8">
        <v>46118.459722222222</v>
      </c>
      <c r="C53" s="9">
        <v>8</v>
      </c>
      <c r="D53" s="9" t="s">
        <v>3</v>
      </c>
      <c r="E53" s="9">
        <v>5</v>
      </c>
      <c r="F53" s="9" t="s">
        <v>10</v>
      </c>
      <c r="G53" s="9">
        <v>4</v>
      </c>
      <c r="H53" s="9" t="s">
        <v>11</v>
      </c>
      <c r="I53" s="9" t="s">
        <v>3</v>
      </c>
      <c r="J53" s="9">
        <v>4</v>
      </c>
      <c r="K53" s="9" t="s">
        <v>14</v>
      </c>
      <c r="L53" s="32" t="s">
        <v>31</v>
      </c>
    </row>
    <row r="54" spans="1:12">
      <c r="A54" s="7" t="s">
        <v>88</v>
      </c>
      <c r="B54" s="8">
        <v>46125.978472222225</v>
      </c>
      <c r="C54" s="9">
        <v>7</v>
      </c>
      <c r="D54" s="9" t="s">
        <v>3</v>
      </c>
      <c r="E54" s="9">
        <v>3</v>
      </c>
      <c r="F54" s="9" t="s">
        <v>4</v>
      </c>
      <c r="G54" s="9">
        <v>4</v>
      </c>
      <c r="H54" s="9" t="s">
        <v>5</v>
      </c>
      <c r="I54" s="9" t="s">
        <v>4</v>
      </c>
      <c r="J54" s="9">
        <v>3</v>
      </c>
      <c r="K54" s="9" t="s">
        <v>7</v>
      </c>
      <c r="L54" s="32" t="s">
        <v>8</v>
      </c>
    </row>
    <row r="55" spans="1:12">
      <c r="A55" s="7" t="s">
        <v>89</v>
      </c>
      <c r="B55" s="8">
        <v>46113.868750000001</v>
      </c>
      <c r="C55" s="9">
        <v>8</v>
      </c>
      <c r="D55" s="9" t="s">
        <v>3</v>
      </c>
      <c r="E55" s="9">
        <v>3</v>
      </c>
      <c r="F55" s="9" t="s">
        <v>7</v>
      </c>
      <c r="G55" s="9">
        <v>3</v>
      </c>
      <c r="H55" s="9" t="s">
        <v>11</v>
      </c>
      <c r="I55" s="9" t="s">
        <v>4</v>
      </c>
      <c r="J55" s="9">
        <v>4</v>
      </c>
      <c r="K55" s="9" t="s">
        <v>14</v>
      </c>
      <c r="L55" s="32" t="s">
        <v>18</v>
      </c>
    </row>
    <row r="56" spans="1:12">
      <c r="A56" s="7" t="s">
        <v>90</v>
      </c>
      <c r="B56" s="8">
        <v>46119.808333333334</v>
      </c>
      <c r="C56" s="9">
        <v>8</v>
      </c>
      <c r="D56" s="9" t="s">
        <v>3</v>
      </c>
      <c r="E56" s="9">
        <v>5</v>
      </c>
      <c r="F56" s="9" t="s">
        <v>7</v>
      </c>
      <c r="G56" s="9">
        <v>5</v>
      </c>
      <c r="H56" s="9" t="s">
        <v>11</v>
      </c>
      <c r="I56" s="9" t="s">
        <v>6</v>
      </c>
      <c r="J56" s="9">
        <v>4</v>
      </c>
      <c r="K56" s="9" t="s">
        <v>14</v>
      </c>
      <c r="L56" s="32" t="s">
        <v>43</v>
      </c>
    </row>
    <row r="57" spans="1:12">
      <c r="A57" s="7" t="s">
        <v>91</v>
      </c>
      <c r="B57" s="8">
        <v>46126.048611111109</v>
      </c>
      <c r="C57" s="9">
        <v>7</v>
      </c>
      <c r="D57" s="9" t="s">
        <v>3</v>
      </c>
      <c r="E57" s="9">
        <v>3</v>
      </c>
      <c r="F57" s="9" t="s">
        <v>4</v>
      </c>
      <c r="G57" s="9">
        <v>3</v>
      </c>
      <c r="H57" s="9" t="s">
        <v>11</v>
      </c>
      <c r="I57" s="9" t="s">
        <v>4</v>
      </c>
      <c r="J57" s="9">
        <v>4</v>
      </c>
      <c r="K57" s="9" t="s">
        <v>14</v>
      </c>
      <c r="L57" s="32" t="s">
        <v>45</v>
      </c>
    </row>
    <row r="58" spans="1:12">
      <c r="A58" s="7" t="s">
        <v>92</v>
      </c>
      <c r="B58" s="8">
        <v>46120.743055555555</v>
      </c>
      <c r="C58" s="9">
        <v>6</v>
      </c>
      <c r="D58" s="9" t="s">
        <v>4</v>
      </c>
      <c r="E58" s="9">
        <v>2</v>
      </c>
      <c r="F58" s="9" t="s">
        <v>25</v>
      </c>
      <c r="G58" s="9">
        <v>2</v>
      </c>
      <c r="H58" s="9" t="s">
        <v>5</v>
      </c>
      <c r="I58" s="9" t="s">
        <v>4</v>
      </c>
      <c r="J58" s="9">
        <v>3</v>
      </c>
      <c r="K58" s="9" t="s">
        <v>7</v>
      </c>
      <c r="L58" s="32" t="s">
        <v>8</v>
      </c>
    </row>
    <row r="59" spans="1:12">
      <c r="A59" s="7" t="s">
        <v>93</v>
      </c>
      <c r="B59" s="8">
        <v>46140.036111111112</v>
      </c>
      <c r="C59" s="9">
        <v>7</v>
      </c>
      <c r="D59" s="9" t="s">
        <v>3</v>
      </c>
      <c r="E59" s="9">
        <v>4</v>
      </c>
      <c r="F59" s="9" t="s">
        <v>7</v>
      </c>
      <c r="G59" s="9">
        <v>4</v>
      </c>
      <c r="H59" s="9" t="s">
        <v>11</v>
      </c>
      <c r="I59" s="9" t="s">
        <v>3</v>
      </c>
      <c r="J59" s="9">
        <v>4</v>
      </c>
      <c r="K59" s="9" t="s">
        <v>14</v>
      </c>
      <c r="L59" s="32" t="s">
        <v>22</v>
      </c>
    </row>
    <row r="60" spans="1:12">
      <c r="A60" s="7" t="s">
        <v>94</v>
      </c>
      <c r="B60" s="8">
        <v>46125.654861111114</v>
      </c>
      <c r="C60" s="9">
        <v>7</v>
      </c>
      <c r="D60" s="9" t="s">
        <v>3</v>
      </c>
      <c r="E60" s="9">
        <v>3</v>
      </c>
      <c r="F60" s="9" t="s">
        <v>4</v>
      </c>
      <c r="G60" s="9">
        <v>4</v>
      </c>
      <c r="H60" s="9" t="s">
        <v>5</v>
      </c>
      <c r="I60" s="9" t="s">
        <v>6</v>
      </c>
      <c r="J60" s="9">
        <v>3</v>
      </c>
      <c r="K60" s="9" t="s">
        <v>14</v>
      </c>
      <c r="L60" s="32" t="s">
        <v>95</v>
      </c>
    </row>
    <row r="61" spans="1:12">
      <c r="A61" s="7" t="s">
        <v>96</v>
      </c>
      <c r="B61" s="8">
        <v>46114.430555555555</v>
      </c>
      <c r="C61" s="9">
        <v>9</v>
      </c>
      <c r="D61" s="9" t="s">
        <v>3</v>
      </c>
      <c r="E61" s="9">
        <v>5</v>
      </c>
      <c r="F61" s="9" t="s">
        <v>10</v>
      </c>
      <c r="G61" s="9">
        <v>4</v>
      </c>
      <c r="H61" s="9" t="s">
        <v>11</v>
      </c>
      <c r="I61" s="9" t="s">
        <v>6</v>
      </c>
      <c r="J61" s="9">
        <v>4</v>
      </c>
      <c r="K61" s="9" t="s">
        <v>7</v>
      </c>
      <c r="L61" s="32" t="s">
        <v>22</v>
      </c>
    </row>
    <row r="62" spans="1:12">
      <c r="A62" s="7" t="s">
        <v>97</v>
      </c>
      <c r="B62" s="8">
        <v>46141.154861111114</v>
      </c>
      <c r="C62" s="9">
        <v>9</v>
      </c>
      <c r="D62" s="9" t="s">
        <v>4</v>
      </c>
      <c r="E62" s="9">
        <v>4</v>
      </c>
      <c r="F62" s="9" t="s">
        <v>7</v>
      </c>
      <c r="G62" s="9">
        <v>5</v>
      </c>
      <c r="H62" s="9" t="s">
        <v>5</v>
      </c>
      <c r="I62" s="9" t="s">
        <v>3</v>
      </c>
      <c r="J62" s="9">
        <v>5</v>
      </c>
      <c r="K62" s="9" t="s">
        <v>7</v>
      </c>
      <c r="L62" s="32" t="s">
        <v>33</v>
      </c>
    </row>
    <row r="63" spans="1:12">
      <c r="A63" s="7" t="s">
        <v>98</v>
      </c>
      <c r="B63" s="8">
        <v>46130.915972222225</v>
      </c>
      <c r="C63" s="9">
        <v>3</v>
      </c>
      <c r="D63" s="9" t="s">
        <v>24</v>
      </c>
      <c r="E63" s="9">
        <v>2</v>
      </c>
      <c r="F63" s="9" t="s">
        <v>25</v>
      </c>
      <c r="G63" s="9">
        <v>1</v>
      </c>
      <c r="H63" s="9" t="s">
        <v>5</v>
      </c>
      <c r="I63" s="9" t="s">
        <v>4</v>
      </c>
      <c r="J63" s="9">
        <v>3</v>
      </c>
      <c r="K63" s="9" t="s">
        <v>5</v>
      </c>
      <c r="L63" s="32" t="s">
        <v>99</v>
      </c>
    </row>
    <row r="64" spans="1:12">
      <c r="A64" s="7" t="s">
        <v>100</v>
      </c>
      <c r="B64" s="8">
        <v>46141.423611111109</v>
      </c>
      <c r="C64" s="9">
        <v>9</v>
      </c>
      <c r="D64" s="9" t="s">
        <v>3</v>
      </c>
      <c r="E64" s="9">
        <v>5</v>
      </c>
      <c r="F64" s="9" t="s">
        <v>7</v>
      </c>
      <c r="G64" s="9">
        <v>3</v>
      </c>
      <c r="H64" s="9" t="s">
        <v>11</v>
      </c>
      <c r="I64" s="9" t="s">
        <v>6</v>
      </c>
      <c r="J64" s="9">
        <v>5</v>
      </c>
      <c r="K64" s="9" t="s">
        <v>17</v>
      </c>
      <c r="L64" s="32" t="s">
        <v>43</v>
      </c>
    </row>
    <row r="65" spans="1:12">
      <c r="A65" s="7" t="s">
        <v>101</v>
      </c>
      <c r="B65" s="8">
        <v>46143.156944444447</v>
      </c>
      <c r="C65" s="9">
        <v>6</v>
      </c>
      <c r="D65" s="9" t="s">
        <v>3</v>
      </c>
      <c r="E65" s="9">
        <v>3</v>
      </c>
      <c r="F65" s="9" t="s">
        <v>4</v>
      </c>
      <c r="G65" s="9">
        <v>3</v>
      </c>
      <c r="H65" s="9" t="s">
        <v>5</v>
      </c>
      <c r="I65" s="9" t="s">
        <v>3</v>
      </c>
      <c r="J65" s="9">
        <v>3</v>
      </c>
      <c r="K65" s="9" t="s">
        <v>26</v>
      </c>
      <c r="L65" s="32" t="s">
        <v>45</v>
      </c>
    </row>
    <row r="66" spans="1:12">
      <c r="A66" s="7" t="s">
        <v>102</v>
      </c>
      <c r="B66" s="8">
        <v>46118.37222222222</v>
      </c>
      <c r="C66" s="9">
        <v>10</v>
      </c>
      <c r="D66" s="9" t="s">
        <v>3</v>
      </c>
      <c r="E66" s="9">
        <v>4</v>
      </c>
      <c r="F66" s="9" t="s">
        <v>7</v>
      </c>
      <c r="G66" s="9">
        <v>4</v>
      </c>
      <c r="H66" s="9" t="s">
        <v>11</v>
      </c>
      <c r="I66" s="9" t="s">
        <v>6</v>
      </c>
      <c r="J66" s="9">
        <v>5</v>
      </c>
      <c r="K66" s="9" t="s">
        <v>17</v>
      </c>
      <c r="L66" s="32" t="s">
        <v>68</v>
      </c>
    </row>
    <row r="67" spans="1:12">
      <c r="A67" s="7" t="s">
        <v>103</v>
      </c>
      <c r="B67" s="8">
        <v>46135.043055555558</v>
      </c>
      <c r="C67" s="9">
        <v>6</v>
      </c>
      <c r="D67" s="9" t="s">
        <v>4</v>
      </c>
      <c r="E67" s="9">
        <v>3</v>
      </c>
      <c r="F67" s="9" t="s">
        <v>10</v>
      </c>
      <c r="G67" s="9">
        <v>4</v>
      </c>
      <c r="H67" s="9" t="s">
        <v>5</v>
      </c>
      <c r="I67" s="9" t="s">
        <v>3</v>
      </c>
      <c r="J67" s="9">
        <v>3</v>
      </c>
      <c r="K67" s="9" t="s">
        <v>14</v>
      </c>
      <c r="L67" s="32" t="s">
        <v>95</v>
      </c>
    </row>
    <row r="68" spans="1:12">
      <c r="A68" s="7" t="s">
        <v>104</v>
      </c>
      <c r="B68" s="8">
        <v>46138.081250000003</v>
      </c>
      <c r="C68" s="9">
        <v>5</v>
      </c>
      <c r="D68" s="9" t="s">
        <v>4</v>
      </c>
      <c r="E68" s="9">
        <v>3</v>
      </c>
      <c r="F68" s="9" t="s">
        <v>25</v>
      </c>
      <c r="G68" s="9">
        <v>3</v>
      </c>
      <c r="H68" s="9" t="s">
        <v>5</v>
      </c>
      <c r="I68" s="9" t="s">
        <v>24</v>
      </c>
      <c r="J68" s="9">
        <v>2</v>
      </c>
      <c r="K68" s="9" t="s">
        <v>17</v>
      </c>
      <c r="L68" s="32" t="s">
        <v>105</v>
      </c>
    </row>
    <row r="69" spans="1:12">
      <c r="A69" s="7" t="s">
        <v>106</v>
      </c>
      <c r="B69" s="8">
        <v>46129.686805555553</v>
      </c>
      <c r="C69" s="9">
        <v>7</v>
      </c>
      <c r="D69" s="9" t="s">
        <v>3</v>
      </c>
      <c r="E69" s="9">
        <v>4</v>
      </c>
      <c r="F69" s="9" t="s">
        <v>10</v>
      </c>
      <c r="G69" s="9">
        <v>4</v>
      </c>
      <c r="H69" s="9" t="s">
        <v>11</v>
      </c>
      <c r="I69" s="9" t="s">
        <v>3</v>
      </c>
      <c r="J69" s="9">
        <v>4</v>
      </c>
      <c r="K69" s="9" t="s">
        <v>14</v>
      </c>
      <c r="L69" s="32" t="s">
        <v>61</v>
      </c>
    </row>
    <row r="70" spans="1:12">
      <c r="A70" s="7" t="s">
        <v>107</v>
      </c>
      <c r="B70" s="8">
        <v>46118.740972222222</v>
      </c>
      <c r="C70" s="9">
        <v>4</v>
      </c>
      <c r="D70" s="9" t="s">
        <v>4</v>
      </c>
      <c r="E70" s="9">
        <v>2</v>
      </c>
      <c r="F70" s="9" t="s">
        <v>29</v>
      </c>
      <c r="G70" s="9">
        <v>2</v>
      </c>
      <c r="H70" s="9" t="s">
        <v>5</v>
      </c>
      <c r="I70" s="9" t="s">
        <v>24</v>
      </c>
      <c r="J70" s="9">
        <v>3</v>
      </c>
      <c r="K70" s="9" t="s">
        <v>14</v>
      </c>
      <c r="L70" s="32" t="s">
        <v>108</v>
      </c>
    </row>
    <row r="71" spans="1:12">
      <c r="A71" s="7" t="s">
        <v>109</v>
      </c>
      <c r="B71" s="8">
        <v>46133.378472222219</v>
      </c>
      <c r="C71" s="9">
        <v>3</v>
      </c>
      <c r="D71" s="9" t="s">
        <v>3</v>
      </c>
      <c r="E71" s="9">
        <v>3</v>
      </c>
      <c r="F71" s="9" t="s">
        <v>10</v>
      </c>
      <c r="G71" s="9">
        <v>3</v>
      </c>
      <c r="H71" s="9" t="s">
        <v>11</v>
      </c>
      <c r="I71" s="9" t="s">
        <v>3</v>
      </c>
      <c r="J71" s="9">
        <v>3</v>
      </c>
      <c r="K71" s="9" t="s">
        <v>5</v>
      </c>
      <c r="L71" s="32" t="s">
        <v>110</v>
      </c>
    </row>
    <row r="72" spans="1:12">
      <c r="A72" s="7" t="s">
        <v>111</v>
      </c>
      <c r="B72" s="8">
        <v>46136.428472222222</v>
      </c>
      <c r="C72" s="9">
        <v>3</v>
      </c>
      <c r="D72" s="9" t="s">
        <v>24</v>
      </c>
      <c r="E72" s="9">
        <v>2</v>
      </c>
      <c r="F72" s="9" t="s">
        <v>29</v>
      </c>
      <c r="G72" s="9">
        <v>3</v>
      </c>
      <c r="H72" s="9" t="s">
        <v>5</v>
      </c>
      <c r="I72" s="9" t="s">
        <v>4</v>
      </c>
      <c r="J72" s="9">
        <v>2</v>
      </c>
      <c r="K72" s="9" t="s">
        <v>26</v>
      </c>
      <c r="L72" s="32" t="s">
        <v>112</v>
      </c>
    </row>
    <row r="73" spans="1:12">
      <c r="A73" s="7" t="s">
        <v>113</v>
      </c>
      <c r="B73" s="8">
        <v>46142.94027777778</v>
      </c>
      <c r="C73" s="9">
        <v>5</v>
      </c>
      <c r="D73" s="9" t="s">
        <v>4</v>
      </c>
      <c r="E73" s="9">
        <v>3</v>
      </c>
      <c r="F73" s="9" t="s">
        <v>10</v>
      </c>
      <c r="G73" s="9">
        <v>2</v>
      </c>
      <c r="H73" s="9" t="s">
        <v>5</v>
      </c>
      <c r="I73" s="9" t="s">
        <v>4</v>
      </c>
      <c r="J73" s="9">
        <v>4</v>
      </c>
      <c r="K73" s="9" t="s">
        <v>7</v>
      </c>
      <c r="L73" s="32" t="s">
        <v>51</v>
      </c>
    </row>
    <row r="74" spans="1:12">
      <c r="A74" s="7" t="s">
        <v>114</v>
      </c>
      <c r="B74" s="8">
        <v>46139.381944444445</v>
      </c>
      <c r="C74" s="9">
        <v>1</v>
      </c>
      <c r="D74" s="9" t="s">
        <v>38</v>
      </c>
      <c r="E74" s="9">
        <v>2</v>
      </c>
      <c r="F74" s="9" t="s">
        <v>4</v>
      </c>
      <c r="G74" s="9">
        <v>1</v>
      </c>
      <c r="H74" s="9" t="s">
        <v>5</v>
      </c>
      <c r="I74" s="9" t="s">
        <v>24</v>
      </c>
      <c r="J74" s="9">
        <v>3</v>
      </c>
      <c r="K74" s="9" t="s">
        <v>14</v>
      </c>
      <c r="L74" s="32" t="s">
        <v>110</v>
      </c>
    </row>
    <row r="75" spans="1:12">
      <c r="A75" s="7" t="s">
        <v>115</v>
      </c>
      <c r="B75" s="8">
        <v>46142.242361111108</v>
      </c>
      <c r="C75" s="9">
        <v>9</v>
      </c>
      <c r="D75" s="9" t="s">
        <v>3</v>
      </c>
      <c r="E75" s="9">
        <v>4</v>
      </c>
      <c r="F75" s="9" t="s">
        <v>7</v>
      </c>
      <c r="G75" s="9">
        <v>4</v>
      </c>
      <c r="H75" s="9" t="s">
        <v>11</v>
      </c>
      <c r="I75" s="9" t="s">
        <v>3</v>
      </c>
      <c r="J75" s="9">
        <v>5</v>
      </c>
      <c r="K75" s="9" t="s">
        <v>14</v>
      </c>
      <c r="L75" s="32" t="s">
        <v>22</v>
      </c>
    </row>
    <row r="76" spans="1:12">
      <c r="A76" s="7" t="s">
        <v>116</v>
      </c>
      <c r="B76" s="8">
        <v>46117.895833333336</v>
      </c>
      <c r="C76" s="9">
        <v>8</v>
      </c>
      <c r="D76" s="9" t="s">
        <v>3</v>
      </c>
      <c r="E76" s="9">
        <v>4</v>
      </c>
      <c r="F76" s="9" t="s">
        <v>10</v>
      </c>
      <c r="G76" s="9">
        <v>4</v>
      </c>
      <c r="H76" s="9" t="s">
        <v>11</v>
      </c>
      <c r="I76" s="9" t="s">
        <v>4</v>
      </c>
      <c r="J76" s="9">
        <v>4</v>
      </c>
      <c r="K76" s="9" t="s">
        <v>7</v>
      </c>
      <c r="L76" s="32" t="s">
        <v>68</v>
      </c>
    </row>
    <row r="77" spans="1:12">
      <c r="A77" s="7" t="s">
        <v>117</v>
      </c>
      <c r="B77" s="8">
        <v>46139.209722222222</v>
      </c>
      <c r="C77" s="9">
        <v>8</v>
      </c>
      <c r="D77" s="9" t="s">
        <v>3</v>
      </c>
      <c r="E77" s="9">
        <v>5</v>
      </c>
      <c r="F77" s="9" t="s">
        <v>7</v>
      </c>
      <c r="G77" s="9">
        <v>5</v>
      </c>
      <c r="H77" s="9" t="s">
        <v>11</v>
      </c>
      <c r="I77" s="9" t="s">
        <v>6</v>
      </c>
      <c r="J77" s="9">
        <v>5</v>
      </c>
      <c r="K77" s="9" t="s">
        <v>14</v>
      </c>
      <c r="L77" s="32" t="s">
        <v>43</v>
      </c>
    </row>
    <row r="78" spans="1:12">
      <c r="A78" s="7" t="s">
        <v>118</v>
      </c>
      <c r="B78" s="8">
        <v>46140.13958333333</v>
      </c>
      <c r="C78" s="9">
        <v>10</v>
      </c>
      <c r="D78" s="9" t="s">
        <v>3</v>
      </c>
      <c r="E78" s="9">
        <v>5</v>
      </c>
      <c r="F78" s="9" t="s">
        <v>10</v>
      </c>
      <c r="G78" s="9">
        <v>4</v>
      </c>
      <c r="H78" s="9" t="s">
        <v>11</v>
      </c>
      <c r="I78" s="9" t="s">
        <v>3</v>
      </c>
      <c r="J78" s="9">
        <v>4</v>
      </c>
      <c r="K78" s="9" t="s">
        <v>14</v>
      </c>
      <c r="L78" s="32" t="s">
        <v>36</v>
      </c>
    </row>
    <row r="79" spans="1:12">
      <c r="A79" s="7" t="s">
        <v>119</v>
      </c>
      <c r="B79" s="8">
        <v>46136.382638888892</v>
      </c>
      <c r="C79" s="9">
        <v>4</v>
      </c>
      <c r="D79" s="9" t="s">
        <v>4</v>
      </c>
      <c r="E79" s="9">
        <v>2</v>
      </c>
      <c r="F79" s="9" t="s">
        <v>25</v>
      </c>
      <c r="G79" s="9">
        <v>3</v>
      </c>
      <c r="H79" s="9" t="s">
        <v>11</v>
      </c>
      <c r="I79" s="9" t="s">
        <v>4</v>
      </c>
      <c r="J79" s="9">
        <v>3</v>
      </c>
      <c r="K79" s="9" t="s">
        <v>14</v>
      </c>
      <c r="L79" s="32" t="s">
        <v>120</v>
      </c>
    </row>
    <row r="80" spans="1:12">
      <c r="A80" s="7" t="s">
        <v>121</v>
      </c>
      <c r="B80" s="8">
        <v>46133.304861111108</v>
      </c>
      <c r="C80" s="9">
        <v>4</v>
      </c>
      <c r="D80" s="9" t="s">
        <v>38</v>
      </c>
      <c r="E80" s="9">
        <v>3</v>
      </c>
      <c r="F80" s="9" t="s">
        <v>4</v>
      </c>
      <c r="G80" s="9">
        <v>3</v>
      </c>
      <c r="H80" s="9" t="s">
        <v>5</v>
      </c>
      <c r="I80" s="9" t="s">
        <v>24</v>
      </c>
      <c r="J80" s="9">
        <v>3</v>
      </c>
      <c r="K80" s="9" t="s">
        <v>17</v>
      </c>
      <c r="L80" s="32" t="s">
        <v>110</v>
      </c>
    </row>
    <row r="81" spans="1:12">
      <c r="A81" s="7" t="s">
        <v>122</v>
      </c>
      <c r="B81" s="8">
        <v>46118.613888888889</v>
      </c>
      <c r="C81" s="9">
        <v>10</v>
      </c>
      <c r="D81" s="9" t="s">
        <v>4</v>
      </c>
      <c r="E81" s="9">
        <v>5</v>
      </c>
      <c r="F81" s="9" t="s">
        <v>25</v>
      </c>
      <c r="G81" s="9">
        <v>5</v>
      </c>
      <c r="H81" s="9" t="s">
        <v>11</v>
      </c>
      <c r="I81" s="9" t="s">
        <v>3</v>
      </c>
      <c r="J81" s="9">
        <v>5</v>
      </c>
      <c r="K81" s="9" t="s">
        <v>7</v>
      </c>
      <c r="L81" s="32" t="s">
        <v>33</v>
      </c>
    </row>
    <row r="82" spans="1:12">
      <c r="A82" s="7" t="s">
        <v>123</v>
      </c>
      <c r="B82" s="8">
        <v>46139.353472222225</v>
      </c>
      <c r="C82" s="9">
        <v>9</v>
      </c>
      <c r="D82" s="9" t="s">
        <v>3</v>
      </c>
      <c r="E82" s="9">
        <v>4</v>
      </c>
      <c r="F82" s="9" t="s">
        <v>10</v>
      </c>
      <c r="G82" s="9">
        <v>4</v>
      </c>
      <c r="H82" s="9" t="s">
        <v>11</v>
      </c>
      <c r="I82" s="9" t="s">
        <v>3</v>
      </c>
      <c r="J82" s="9">
        <v>4</v>
      </c>
      <c r="K82" s="9" t="s">
        <v>17</v>
      </c>
      <c r="L82" s="32" t="s">
        <v>31</v>
      </c>
    </row>
    <row r="83" spans="1:12">
      <c r="A83" s="7" t="s">
        <v>124</v>
      </c>
      <c r="B83" s="8">
        <v>46136.265972222223</v>
      </c>
      <c r="C83" s="9">
        <v>6</v>
      </c>
      <c r="D83" s="9" t="s">
        <v>4</v>
      </c>
      <c r="E83" s="9">
        <v>4</v>
      </c>
      <c r="F83" s="9" t="s">
        <v>4</v>
      </c>
      <c r="G83" s="9">
        <v>2</v>
      </c>
      <c r="H83" s="9" t="s">
        <v>11</v>
      </c>
      <c r="I83" s="9" t="s">
        <v>6</v>
      </c>
      <c r="J83" s="9">
        <v>4</v>
      </c>
      <c r="K83" s="9" t="s">
        <v>7</v>
      </c>
      <c r="L83" s="32" t="s">
        <v>8</v>
      </c>
    </row>
    <row r="84" spans="1:12">
      <c r="A84" s="7" t="s">
        <v>125</v>
      </c>
      <c r="B84" s="8">
        <v>46130.730555555558</v>
      </c>
      <c r="C84" s="9">
        <v>8</v>
      </c>
      <c r="D84" s="9" t="s">
        <v>24</v>
      </c>
      <c r="E84" s="9">
        <v>5</v>
      </c>
      <c r="F84" s="9" t="s">
        <v>10</v>
      </c>
      <c r="G84" s="9">
        <v>4</v>
      </c>
      <c r="H84" s="9" t="s">
        <v>11</v>
      </c>
      <c r="I84" s="9" t="s">
        <v>4</v>
      </c>
      <c r="J84" s="9">
        <v>4</v>
      </c>
      <c r="K84" s="9" t="s">
        <v>14</v>
      </c>
      <c r="L84" s="32" t="s">
        <v>61</v>
      </c>
    </row>
    <row r="85" spans="1:12">
      <c r="A85" s="7" t="s">
        <v>126</v>
      </c>
      <c r="B85" s="8">
        <v>46125.102083333331</v>
      </c>
      <c r="C85" s="9">
        <v>8</v>
      </c>
      <c r="D85" s="9" t="s">
        <v>3</v>
      </c>
      <c r="E85" s="9">
        <v>5</v>
      </c>
      <c r="F85" s="9" t="s">
        <v>4</v>
      </c>
      <c r="G85" s="9">
        <v>3</v>
      </c>
      <c r="H85" s="9" t="s">
        <v>11</v>
      </c>
      <c r="I85" s="9" t="s">
        <v>3</v>
      </c>
      <c r="J85" s="9">
        <v>5</v>
      </c>
      <c r="K85" s="9" t="s">
        <v>7</v>
      </c>
      <c r="L85" s="32" t="s">
        <v>15</v>
      </c>
    </row>
    <row r="86" spans="1:12">
      <c r="A86" s="7" t="s">
        <v>127</v>
      </c>
      <c r="B86" s="8">
        <v>46122.09652777778</v>
      </c>
      <c r="C86" s="9">
        <v>5</v>
      </c>
      <c r="D86" s="9" t="s">
        <v>38</v>
      </c>
      <c r="E86" s="9">
        <v>1</v>
      </c>
      <c r="F86" s="9" t="s">
        <v>4</v>
      </c>
      <c r="G86" s="9">
        <v>2</v>
      </c>
      <c r="H86" s="9" t="s">
        <v>5</v>
      </c>
      <c r="I86" s="9" t="s">
        <v>3</v>
      </c>
      <c r="J86" s="9">
        <v>2</v>
      </c>
      <c r="K86" s="9" t="s">
        <v>5</v>
      </c>
      <c r="L86" s="32" t="s">
        <v>105</v>
      </c>
    </row>
    <row r="87" spans="1:12">
      <c r="A87" s="7" t="s">
        <v>128</v>
      </c>
      <c r="B87" s="8">
        <v>46136.396527777775</v>
      </c>
      <c r="C87" s="9">
        <v>6</v>
      </c>
      <c r="D87" s="9" t="s">
        <v>4</v>
      </c>
      <c r="E87" s="9">
        <v>4</v>
      </c>
      <c r="F87" s="9" t="s">
        <v>10</v>
      </c>
      <c r="G87" s="9">
        <v>4</v>
      </c>
      <c r="H87" s="9" t="s">
        <v>5</v>
      </c>
      <c r="I87" s="9" t="s">
        <v>4</v>
      </c>
      <c r="J87" s="9">
        <v>3</v>
      </c>
      <c r="K87" s="9" t="s">
        <v>5</v>
      </c>
      <c r="L87" s="32" t="s">
        <v>51</v>
      </c>
    </row>
    <row r="88" spans="1:12">
      <c r="A88" s="7" t="s">
        <v>129</v>
      </c>
      <c r="B88" s="8">
        <v>46135.765277777777</v>
      </c>
      <c r="C88" s="9">
        <v>5</v>
      </c>
      <c r="D88" s="9" t="s">
        <v>24</v>
      </c>
      <c r="E88" s="9">
        <v>2</v>
      </c>
      <c r="F88" s="9" t="s">
        <v>10</v>
      </c>
      <c r="G88" s="9">
        <v>4</v>
      </c>
      <c r="H88" s="9" t="s">
        <v>11</v>
      </c>
      <c r="I88" s="9" t="s">
        <v>6</v>
      </c>
      <c r="J88" s="9">
        <v>3</v>
      </c>
      <c r="K88" s="9" t="s">
        <v>7</v>
      </c>
      <c r="L88" s="32" t="s">
        <v>12</v>
      </c>
    </row>
    <row r="89" spans="1:12">
      <c r="A89" s="7" t="s">
        <v>130</v>
      </c>
      <c r="B89" s="8">
        <v>46126.197222222225</v>
      </c>
      <c r="C89" s="9">
        <v>6</v>
      </c>
      <c r="D89" s="9" t="s">
        <v>4</v>
      </c>
      <c r="E89" s="9">
        <v>3</v>
      </c>
      <c r="F89" s="9" t="s">
        <v>7</v>
      </c>
      <c r="G89" s="9">
        <v>3</v>
      </c>
      <c r="H89" s="9" t="s">
        <v>5</v>
      </c>
      <c r="I89" s="9" t="s">
        <v>6</v>
      </c>
      <c r="J89" s="9">
        <v>4</v>
      </c>
      <c r="K89" s="9" t="s">
        <v>26</v>
      </c>
      <c r="L89" s="32" t="s">
        <v>63</v>
      </c>
    </row>
    <row r="90" spans="1:12">
      <c r="A90" s="7" t="s">
        <v>131</v>
      </c>
      <c r="B90" s="8">
        <v>46116.140972222223</v>
      </c>
      <c r="C90" s="9">
        <v>5</v>
      </c>
      <c r="D90" s="9" t="s">
        <v>38</v>
      </c>
      <c r="E90" s="9">
        <v>4</v>
      </c>
      <c r="F90" s="9" t="s">
        <v>10</v>
      </c>
      <c r="G90" s="9">
        <v>2</v>
      </c>
      <c r="H90" s="9" t="s">
        <v>5</v>
      </c>
      <c r="I90" s="9" t="s">
        <v>3</v>
      </c>
      <c r="J90" s="9">
        <v>4</v>
      </c>
      <c r="K90" s="9" t="s">
        <v>14</v>
      </c>
      <c r="L90" s="32" t="s">
        <v>51</v>
      </c>
    </row>
    <row r="91" spans="1:12">
      <c r="A91" s="7" t="s">
        <v>132</v>
      </c>
      <c r="B91" s="8">
        <v>46122.529166666667</v>
      </c>
      <c r="C91" s="9">
        <v>9</v>
      </c>
      <c r="D91" s="9" t="s">
        <v>3</v>
      </c>
      <c r="E91" s="9">
        <v>4</v>
      </c>
      <c r="F91" s="9" t="s">
        <v>29</v>
      </c>
      <c r="G91" s="9">
        <v>4</v>
      </c>
      <c r="H91" s="9" t="s">
        <v>11</v>
      </c>
      <c r="I91" s="9" t="s">
        <v>3</v>
      </c>
      <c r="J91" s="9">
        <v>3</v>
      </c>
      <c r="K91" s="9" t="s">
        <v>14</v>
      </c>
      <c r="L91" s="32" t="s">
        <v>33</v>
      </c>
    </row>
    <row r="92" spans="1:12">
      <c r="A92" s="7" t="s">
        <v>133</v>
      </c>
      <c r="B92" s="8">
        <v>46116.180555555555</v>
      </c>
      <c r="C92" s="9">
        <v>7</v>
      </c>
      <c r="D92" s="9" t="s">
        <v>3</v>
      </c>
      <c r="E92" s="9">
        <v>4</v>
      </c>
      <c r="F92" s="9" t="s">
        <v>10</v>
      </c>
      <c r="G92" s="9">
        <v>3</v>
      </c>
      <c r="H92" s="9" t="s">
        <v>11</v>
      </c>
      <c r="I92" s="9" t="s">
        <v>3</v>
      </c>
      <c r="J92" s="9">
        <v>4</v>
      </c>
      <c r="K92" s="9" t="s">
        <v>7</v>
      </c>
      <c r="L92" s="32" t="s">
        <v>68</v>
      </c>
    </row>
    <row r="93" spans="1:12">
      <c r="A93" s="7" t="s">
        <v>134</v>
      </c>
      <c r="B93" s="8">
        <v>46141.752083333333</v>
      </c>
      <c r="C93" s="9">
        <v>5</v>
      </c>
      <c r="D93" s="9" t="s">
        <v>3</v>
      </c>
      <c r="E93" s="9">
        <v>4</v>
      </c>
      <c r="F93" s="9" t="s">
        <v>4</v>
      </c>
      <c r="G93" s="9">
        <v>3</v>
      </c>
      <c r="H93" s="9" t="s">
        <v>11</v>
      </c>
      <c r="I93" s="9" t="s">
        <v>4</v>
      </c>
      <c r="J93" s="9">
        <v>3</v>
      </c>
      <c r="K93" s="9" t="s">
        <v>7</v>
      </c>
      <c r="L93" s="32" t="s">
        <v>47</v>
      </c>
    </row>
    <row r="94" spans="1:12">
      <c r="A94" s="7" t="s">
        <v>135</v>
      </c>
      <c r="B94" s="8">
        <v>46137.068055555559</v>
      </c>
      <c r="C94" s="9">
        <v>10</v>
      </c>
      <c r="D94" s="9" t="s">
        <v>6</v>
      </c>
      <c r="E94" s="9">
        <v>4</v>
      </c>
      <c r="F94" s="9" t="s">
        <v>7</v>
      </c>
      <c r="G94" s="9">
        <v>3</v>
      </c>
      <c r="H94" s="9" t="s">
        <v>11</v>
      </c>
      <c r="I94" s="9" t="s">
        <v>6</v>
      </c>
      <c r="J94" s="9">
        <v>4</v>
      </c>
      <c r="K94" s="9" t="s">
        <v>17</v>
      </c>
      <c r="L94" s="32" t="s">
        <v>31</v>
      </c>
    </row>
    <row r="95" spans="1:12">
      <c r="A95" s="7" t="s">
        <v>136</v>
      </c>
      <c r="B95" s="8">
        <v>46114.55972222222</v>
      </c>
      <c r="C95" s="9">
        <v>8</v>
      </c>
      <c r="D95" s="9" t="s">
        <v>3</v>
      </c>
      <c r="E95" s="9">
        <v>4</v>
      </c>
      <c r="F95" s="9" t="s">
        <v>10</v>
      </c>
      <c r="G95" s="9">
        <v>5</v>
      </c>
      <c r="H95" s="9" t="s">
        <v>11</v>
      </c>
      <c r="I95" s="9" t="s">
        <v>3</v>
      </c>
      <c r="J95" s="9">
        <v>4</v>
      </c>
      <c r="K95" s="9" t="s">
        <v>14</v>
      </c>
      <c r="L95" s="32" t="s">
        <v>22</v>
      </c>
    </row>
    <row r="96" spans="1:12">
      <c r="A96" s="7" t="s">
        <v>137</v>
      </c>
      <c r="B96" s="8">
        <v>46135.977777777778</v>
      </c>
      <c r="C96" s="9">
        <v>9</v>
      </c>
      <c r="D96" s="9" t="s">
        <v>4</v>
      </c>
      <c r="E96" s="9">
        <v>4</v>
      </c>
      <c r="F96" s="9" t="s">
        <v>7</v>
      </c>
      <c r="G96" s="9">
        <v>3</v>
      </c>
      <c r="H96" s="9" t="s">
        <v>11</v>
      </c>
      <c r="I96" s="9" t="s">
        <v>6</v>
      </c>
      <c r="J96" s="9">
        <v>5</v>
      </c>
      <c r="K96" s="9" t="s">
        <v>26</v>
      </c>
      <c r="L96" s="32" t="s">
        <v>18</v>
      </c>
    </row>
    <row r="97" spans="1:12">
      <c r="A97" s="7" t="s">
        <v>138</v>
      </c>
      <c r="B97" s="8">
        <v>46142.097222222219</v>
      </c>
      <c r="C97" s="9">
        <v>8</v>
      </c>
      <c r="D97" s="9" t="s">
        <v>6</v>
      </c>
      <c r="E97" s="9">
        <v>4</v>
      </c>
      <c r="F97" s="9" t="s">
        <v>7</v>
      </c>
      <c r="G97" s="9">
        <v>5</v>
      </c>
      <c r="H97" s="9" t="s">
        <v>11</v>
      </c>
      <c r="I97" s="9" t="s">
        <v>4</v>
      </c>
      <c r="J97" s="9">
        <v>3</v>
      </c>
      <c r="K97" s="9" t="s">
        <v>14</v>
      </c>
      <c r="L97" s="32" t="s">
        <v>43</v>
      </c>
    </row>
    <row r="98" spans="1:12">
      <c r="A98" s="7" t="s">
        <v>139</v>
      </c>
      <c r="B98" s="8">
        <v>46135.831250000003</v>
      </c>
      <c r="C98" s="9">
        <v>9</v>
      </c>
      <c r="D98" s="9" t="s">
        <v>3</v>
      </c>
      <c r="E98" s="9">
        <v>4</v>
      </c>
      <c r="F98" s="9" t="s">
        <v>7</v>
      </c>
      <c r="G98" s="9">
        <v>5</v>
      </c>
      <c r="H98" s="9" t="s">
        <v>11</v>
      </c>
      <c r="I98" s="9" t="s">
        <v>3</v>
      </c>
      <c r="J98" s="9">
        <v>4</v>
      </c>
      <c r="K98" s="9" t="s">
        <v>14</v>
      </c>
      <c r="L98" s="32" t="s">
        <v>68</v>
      </c>
    </row>
    <row r="99" spans="1:12">
      <c r="A99" s="7" t="s">
        <v>140</v>
      </c>
      <c r="B99" s="8">
        <v>46131.68472222222</v>
      </c>
      <c r="C99" s="9">
        <v>7</v>
      </c>
      <c r="D99" s="9" t="s">
        <v>24</v>
      </c>
      <c r="E99" s="9">
        <v>3</v>
      </c>
      <c r="F99" s="9" t="s">
        <v>7</v>
      </c>
      <c r="G99" s="9">
        <v>5</v>
      </c>
      <c r="H99" s="9" t="s">
        <v>11</v>
      </c>
      <c r="I99" s="9" t="s">
        <v>3</v>
      </c>
      <c r="J99" s="9">
        <v>4</v>
      </c>
      <c r="K99" s="9" t="s">
        <v>7</v>
      </c>
      <c r="L99" s="32" t="s">
        <v>68</v>
      </c>
    </row>
    <row r="100" spans="1:12">
      <c r="A100" s="7" t="s">
        <v>141</v>
      </c>
      <c r="B100" s="8">
        <v>46126.70208333333</v>
      </c>
      <c r="C100" s="9">
        <v>8</v>
      </c>
      <c r="D100" s="9" t="s">
        <v>3</v>
      </c>
      <c r="E100" s="9">
        <v>4</v>
      </c>
      <c r="F100" s="9" t="s">
        <v>10</v>
      </c>
      <c r="G100" s="9">
        <v>4</v>
      </c>
      <c r="H100" s="9" t="s">
        <v>11</v>
      </c>
      <c r="I100" s="9" t="s">
        <v>3</v>
      </c>
      <c r="J100" s="9">
        <v>4</v>
      </c>
      <c r="K100" s="9" t="s">
        <v>14</v>
      </c>
      <c r="L100" s="32" t="s">
        <v>18</v>
      </c>
    </row>
    <row r="101" spans="1:12" ht="14.4" thickBot="1">
      <c r="A101" s="10" t="s">
        <v>142</v>
      </c>
      <c r="B101" s="11">
        <v>46117.112500000003</v>
      </c>
      <c r="C101" s="12">
        <v>8</v>
      </c>
      <c r="D101" s="12" t="s">
        <v>3</v>
      </c>
      <c r="E101" s="12">
        <v>4</v>
      </c>
      <c r="F101" s="12" t="s">
        <v>10</v>
      </c>
      <c r="G101" s="12">
        <v>5</v>
      </c>
      <c r="H101" s="12" t="s">
        <v>11</v>
      </c>
      <c r="I101" s="12" t="s">
        <v>4</v>
      </c>
      <c r="J101" s="12">
        <v>4</v>
      </c>
      <c r="K101" s="12" t="s">
        <v>14</v>
      </c>
      <c r="L101" s="33" t="s">
        <v>31</v>
      </c>
    </row>
  </sheetData>
  <dataValidations count="5">
    <dataValidation sqref="C2:C101" xr:uid="{00000000-0002-0000-0000-000000000000}">
      <formula1>1</formula1>
      <formula2>10</formula2>
    </dataValidation>
    <dataValidation type="list" sqref="D2:D101 I2:I101" xr:uid="{00000000-0002-0000-0000-000001000000}">
      <formula1>"Uitstekend,Goed,Neutraal,Matig,Slecht"</formula1>
    </dataValidation>
    <dataValidation type="list" sqref="F2:F101" xr:uid="{00000000-0002-0000-0000-000002000000}">
      <formula1>"Ja, zeker,Grotendeels wel,Neutraal,Grotendeels niet,Nee, absoluut niet"</formula1>
    </dataValidation>
    <dataValidation type="list" sqref="H2:H101" xr:uid="{00000000-0002-0000-0000-000003000000}">
      <formula1>"Ja,Nee"</formula1>
    </dataValidation>
    <dataValidation type="list" sqref="K2:K101" xr:uid="{00000000-0002-0000-0000-000005000000}">
      <formula1>"Ja, zeker,Waarschijnlijk wel,Weet ik nog niet,Waarschijnlijk niet,Nee"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1"/>
  <sheetViews>
    <sheetView showGridLines="0" showRowColHeaders="0" workbookViewId="0"/>
  </sheetViews>
  <sheetFormatPr defaultRowHeight="13.8"/>
  <cols>
    <col min="1" max="1" width="38" customWidth="1"/>
    <col min="2" max="2" width="18" customWidth="1"/>
    <col min="4" max="5" width="20" customWidth="1"/>
    <col min="7" max="8" width="24" customWidth="1"/>
  </cols>
  <sheetData>
    <row r="1" spans="1:2" ht="14.4" thickBot="1">
      <c r="A1" s="13" t="s">
        <v>143</v>
      </c>
      <c r="B1" s="14" t="s">
        <v>144</v>
      </c>
    </row>
    <row r="2" spans="1:2">
      <c r="A2" s="15" t="s">
        <v>146</v>
      </c>
      <c r="B2" s="16">
        <f>COUNTA(Antwoorden!A2:A101)</f>
        <v>100</v>
      </c>
    </row>
    <row r="3" spans="1:2">
      <c r="A3" s="17" t="s">
        <v>147</v>
      </c>
      <c r="B3" s="18">
        <f>AVERAGE(Antwoorden!C2:C101)</f>
        <v>7.14</v>
      </c>
    </row>
    <row r="4" spans="1:2">
      <c r="A4" s="17" t="s">
        <v>148</v>
      </c>
      <c r="B4" s="18">
        <f>AVERAGE(Antwoorden!E2:E101)</f>
        <v>3.63</v>
      </c>
    </row>
    <row r="5" spans="1:2">
      <c r="A5" s="17" t="s">
        <v>149</v>
      </c>
      <c r="B5" s="18">
        <f>AVERAGE(Antwoorden!G2:G101)</f>
        <v>3.56</v>
      </c>
    </row>
    <row r="6" spans="1:2">
      <c r="A6" s="17" t="s">
        <v>150</v>
      </c>
      <c r="B6" s="18">
        <f>AVERAGE(Antwoorden!J2:J101)</f>
        <v>3.73</v>
      </c>
    </row>
    <row r="7" spans="1:2" ht="14.4" thickBot="1">
      <c r="A7" s="19" t="s">
        <v>151</v>
      </c>
      <c r="B7" s="20">
        <f>COUNTIFS(Antwoorden!H2:H101,"Ja")/COUNTA(Antwoorden!H2:H101)</f>
        <v>0.73</v>
      </c>
    </row>
    <row r="8" spans="1:2" ht="14.4" thickBot="1"/>
    <row r="9" spans="1:2" ht="14.4" thickBot="1">
      <c r="A9" s="13" t="s">
        <v>183</v>
      </c>
      <c r="B9" s="14" t="s">
        <v>145</v>
      </c>
    </row>
    <row r="10" spans="1:2">
      <c r="A10" s="21" t="s">
        <v>6</v>
      </c>
      <c r="B10" s="22">
        <f>COUNTIFS(Antwoorden!D2:D101,A10)</f>
        <v>8</v>
      </c>
    </row>
    <row r="11" spans="1:2">
      <c r="A11" s="23" t="s">
        <v>3</v>
      </c>
      <c r="B11" s="24">
        <f>COUNTIFS(Antwoorden!D3:D102,A11)</f>
        <v>51</v>
      </c>
    </row>
    <row r="12" spans="1:2">
      <c r="A12" s="23" t="s">
        <v>4</v>
      </c>
      <c r="B12" s="24">
        <f>COUNTIFS(Antwoorden!D4:D103,A12)</f>
        <v>26</v>
      </c>
    </row>
    <row r="13" spans="1:2">
      <c r="A13" s="23" t="s">
        <v>24</v>
      </c>
      <c r="B13" s="24">
        <f>COUNTIFS(Antwoorden!D5:D104,A13)</f>
        <v>9</v>
      </c>
    </row>
    <row r="14" spans="1:2" ht="14.4" thickBot="1">
      <c r="A14" s="25" t="s">
        <v>38</v>
      </c>
      <c r="B14" s="26">
        <f>COUNTIFS(Antwoorden!D6:D105,A14)</f>
        <v>4</v>
      </c>
    </row>
    <row r="15" spans="1:2" ht="14.4" thickBot="1"/>
    <row r="16" spans="1:2" ht="14.4" thickBot="1">
      <c r="A16" s="13" t="s">
        <v>182</v>
      </c>
      <c r="B16" s="14" t="s">
        <v>145</v>
      </c>
    </row>
    <row r="17" spans="1:2">
      <c r="A17" s="21" t="s">
        <v>7</v>
      </c>
      <c r="B17" s="22">
        <f>COUNTIFS(Antwoorden!K2:K101,A17)</f>
        <v>32</v>
      </c>
    </row>
    <row r="18" spans="1:2">
      <c r="A18" s="23" t="s">
        <v>14</v>
      </c>
      <c r="B18" s="24">
        <f>COUNTIFS(Antwoorden!K3:K102,A18)</f>
        <v>36</v>
      </c>
    </row>
    <row r="19" spans="1:2">
      <c r="A19" s="23" t="s">
        <v>17</v>
      </c>
      <c r="B19" s="24">
        <f>COUNTIFS(Antwoorden!K4:K103,A19)</f>
        <v>15</v>
      </c>
    </row>
    <row r="20" spans="1:2">
      <c r="A20" s="23" t="s">
        <v>26</v>
      </c>
      <c r="B20" s="24">
        <f>COUNTIFS(Antwoorden!K5:K104,A20)</f>
        <v>11</v>
      </c>
    </row>
    <row r="21" spans="1:2" ht="14.4" thickBot="1">
      <c r="A21" s="25" t="s">
        <v>5</v>
      </c>
      <c r="B21" s="26">
        <f>COUNTIFS(Antwoorden!K6:K105,A21)</f>
        <v>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Meer weten</vt:lpstr>
      <vt:lpstr>Form opstellen</vt:lpstr>
      <vt:lpstr>Antwoorden</vt:lpstr>
      <vt:lpstr>Rapportage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Jort</dc:creator>
  <cp:lastModifiedBy>Jort van Woggelum</cp:lastModifiedBy>
  <dcterms:created xsi:type="dcterms:W3CDTF">2026-05-10T12:35:18Z</dcterms:created>
  <dcterms:modified xsi:type="dcterms:W3CDTF">2026-05-10T12:45:40Z</dcterms:modified>
</cp:coreProperties>
</file>