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rt\ownCloud\Iedereen\Website Ter Zake Excel\Sjablonen\Excel\Nieuw logo\"/>
    </mc:Choice>
  </mc:AlternateContent>
  <xr:revisionPtr revIDLastSave="0" documentId="13_ncr:1_{AF3AE636-859B-4F7B-8617-121B4906E78C}" xr6:coauthVersionLast="47" xr6:coauthVersionMax="47" xr10:uidLastSave="{00000000-0000-0000-0000-000000000000}"/>
  <bookViews>
    <workbookView showSheetTabs="0" xWindow="28692" yWindow="-108" windowWidth="29016" windowHeight="15696" xr2:uid="{2B7ADFDA-C006-4066-AA05-67E9ED70656D}"/>
  </bookViews>
  <sheets>
    <sheet name="Home" sheetId="3" r:id="rId1"/>
    <sheet name="Input" sheetId="1" r:id="rId2"/>
    <sheet name="Rapportage" sheetId="2" r:id="rId3"/>
    <sheet name="Forecast" sheetId="6" r:id="rId4"/>
    <sheet name="Instellingen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2" i="6" l="1" a="1"/>
  <c r="Z12" i="6" s="1"/>
  <c r="Z13" i="6" a="1"/>
  <c r="Z13" i="6" s="1"/>
  <c r="Z14" i="6" a="1"/>
  <c r="Z14" i="6" s="1"/>
  <c r="Z15" i="6" a="1"/>
  <c r="Z15" i="6" s="1"/>
  <c r="Z16" i="6" a="1"/>
  <c r="Z16" i="6" s="1"/>
  <c r="Z17" i="6" a="1"/>
  <c r="Z17" i="6" s="1"/>
  <c r="Z18" i="6" a="1"/>
  <c r="Z18" i="6" s="1"/>
  <c r="Z19" i="6" a="1"/>
  <c r="Z19" i="6" s="1"/>
  <c r="Z20" i="6" a="1"/>
  <c r="Z20" i="6" s="1"/>
  <c r="Z21" i="6" a="1"/>
  <c r="Z21" i="6" s="1"/>
  <c r="Z22" i="6" a="1"/>
  <c r="Z22" i="6" s="1"/>
  <c r="Z23" i="6" a="1"/>
  <c r="Z23" i="6" s="1"/>
  <c r="Z24" i="6" a="1"/>
  <c r="Z24" i="6" s="1"/>
  <c r="Z25" i="6" a="1"/>
  <c r="Z25" i="6" s="1"/>
  <c r="Z26" i="6" a="1"/>
  <c r="Z26" i="6" s="1"/>
  <c r="Z27" i="6" a="1"/>
  <c r="Z27" i="6" s="1"/>
  <c r="Z28" i="6" a="1"/>
  <c r="Z28" i="6" s="1"/>
  <c r="Z29" i="6" a="1"/>
  <c r="Z29" i="6" s="1"/>
  <c r="Z30" i="6" a="1"/>
  <c r="Z30" i="6" s="1"/>
  <c r="Z31" i="6" a="1"/>
  <c r="Z31" i="6" s="1"/>
  <c r="Z32" i="6" a="1"/>
  <c r="Z32" i="6" s="1"/>
  <c r="Z33" i="6" a="1"/>
  <c r="Z33" i="6" s="1"/>
  <c r="Z34" i="6" a="1"/>
  <c r="Z34" i="6" s="1"/>
  <c r="Z35" i="6" a="1"/>
  <c r="Z35" i="6" s="1"/>
  <c r="Z36" i="6" a="1"/>
  <c r="Z36" i="6" s="1"/>
  <c r="Z37" i="6" a="1"/>
  <c r="Z37" i="6" s="1"/>
  <c r="Z38" i="6" a="1"/>
  <c r="Z38" i="6" s="1"/>
  <c r="Z39" i="6" a="1"/>
  <c r="Z39" i="6" s="1"/>
  <c r="Z40" i="6" a="1"/>
  <c r="Z40" i="6" s="1"/>
  <c r="Z41" i="6" a="1"/>
  <c r="Z41" i="6" s="1"/>
  <c r="Z42" i="6" a="1"/>
  <c r="Z42" i="6" s="1"/>
  <c r="Z43" i="6" a="1"/>
  <c r="Z43" i="6" s="1"/>
  <c r="Z44" i="6" a="1"/>
  <c r="Z44" i="6" s="1"/>
  <c r="Z45" i="6" a="1"/>
  <c r="Z45" i="6" s="1"/>
  <c r="Z46" i="6" a="1"/>
  <c r="Z46" i="6" s="1"/>
  <c r="Z47" i="6" a="1"/>
  <c r="Z47" i="6" s="1"/>
  <c r="Z48" i="6" a="1"/>
  <c r="Z48" i="6" s="1"/>
  <c r="Z49" i="6" a="1"/>
  <c r="Z49" i="6" s="1"/>
  <c r="Z50" i="6" a="1"/>
  <c r="Z50" i="6" s="1"/>
  <c r="Z51" i="6" a="1"/>
  <c r="Z51" i="6" s="1"/>
  <c r="Z52" i="6" a="1"/>
  <c r="Z52" i="6" s="1"/>
  <c r="Z53" i="6" a="1"/>
  <c r="Z53" i="6" s="1"/>
  <c r="Z54" i="6" a="1"/>
  <c r="Z54" i="6" s="1"/>
  <c r="Z55" i="6" a="1"/>
  <c r="Z55" i="6" s="1"/>
  <c r="Z56" i="6" a="1"/>
  <c r="Z56" i="6" s="1"/>
  <c r="AK56" i="6" s="1"/>
  <c r="AQ56" i="6" s="1"/>
  <c r="Z57" i="6" a="1"/>
  <c r="Z57" i="6" s="1"/>
  <c r="AK57" i="6" s="1"/>
  <c r="AQ57" i="6" s="1"/>
  <c r="Z58" i="6" a="1"/>
  <c r="Z58" i="6" s="1"/>
  <c r="Z59" i="6" a="1"/>
  <c r="Z59" i="6" s="1"/>
  <c r="Z60" i="6" a="1"/>
  <c r="Z60" i="6" s="1"/>
  <c r="Z61" i="6" a="1"/>
  <c r="Z61" i="6" s="1"/>
  <c r="Z62" i="6" a="1"/>
  <c r="Z62" i="6" s="1"/>
  <c r="Z63" i="6" a="1"/>
  <c r="Z63" i="6" s="1"/>
  <c r="AK63" i="6" s="1"/>
  <c r="AQ63" i="6" s="1"/>
  <c r="Z64" i="6" a="1"/>
  <c r="Z64" i="6" s="1"/>
  <c r="Z11" i="6" a="1"/>
  <c r="Z11" i="6" s="1"/>
  <c r="Z10" i="6"/>
  <c r="AK62" i="6" l="1"/>
  <c r="AQ62" i="6" s="1"/>
  <c r="AK55" i="6"/>
  <c r="AQ55" i="6" s="1"/>
  <c r="AK59" i="6"/>
  <c r="AQ59" i="6" s="1"/>
  <c r="AK61" i="6"/>
  <c r="AQ61" i="6" s="1"/>
  <c r="AK54" i="6"/>
  <c r="AQ54" i="6" s="1"/>
  <c r="AK60" i="6"/>
  <c r="AQ60" i="6" s="1"/>
  <c r="AK53" i="6"/>
  <c r="AQ53" i="6" s="1"/>
  <c r="AK52" i="6"/>
  <c r="AQ52" i="6" s="1"/>
  <c r="AK58" i="6"/>
  <c r="AQ58" i="6" s="1"/>
  <c r="C5" i="6"/>
  <c r="C4" i="6"/>
  <c r="AK51" i="6"/>
  <c r="AQ51" i="6" s="1"/>
  <c r="AK46" i="6"/>
  <c r="AQ46" i="6" s="1"/>
  <c r="AK47" i="6"/>
  <c r="AQ47" i="6" s="1"/>
  <c r="AK48" i="6"/>
  <c r="AQ48" i="6" s="1"/>
  <c r="AK49" i="6"/>
  <c r="AQ49" i="6" s="1"/>
  <c r="AK50" i="6"/>
  <c r="AQ50" i="6" s="1"/>
  <c r="AK34" i="6"/>
  <c r="AQ34" i="6" s="1"/>
  <c r="AK35" i="6"/>
  <c r="AQ35" i="6" s="1"/>
  <c r="AK36" i="6"/>
  <c r="AQ36" i="6" s="1"/>
  <c r="AK37" i="6"/>
  <c r="AQ37" i="6" s="1"/>
  <c r="AK38" i="6"/>
  <c r="AQ38" i="6" s="1"/>
  <c r="AK39" i="6"/>
  <c r="AQ39" i="6" s="1"/>
  <c r="AK40" i="6"/>
  <c r="AQ40" i="6" s="1"/>
  <c r="AK41" i="6"/>
  <c r="AQ41" i="6" s="1"/>
  <c r="AK42" i="6"/>
  <c r="AQ42" i="6" s="1"/>
  <c r="AK43" i="6"/>
  <c r="AQ43" i="6" s="1"/>
  <c r="AK44" i="6"/>
  <c r="AQ44" i="6" s="1"/>
  <c r="AK45" i="6"/>
  <c r="AQ45" i="6" s="1"/>
  <c r="F4" i="6"/>
  <c r="AF60" i="6" s="1"/>
  <c r="AR60" i="6" s="1"/>
  <c r="AA58" i="6" l="1"/>
  <c r="AL58" i="6" s="1"/>
  <c r="AF59" i="6"/>
  <c r="AR59" i="6" s="1"/>
  <c r="AA63" i="6"/>
  <c r="AL63" i="6" s="1"/>
  <c r="AF52" i="6"/>
  <c r="AR52" i="6" s="1"/>
  <c r="AF55" i="6"/>
  <c r="AR55" i="6" s="1"/>
  <c r="AA62" i="6"/>
  <c r="AL62" i="6" s="1"/>
  <c r="AA52" i="6"/>
  <c r="AL52" i="6" s="1"/>
  <c r="AA56" i="6"/>
  <c r="AL56" i="6" s="1"/>
  <c r="AF53" i="6"/>
  <c r="AR53" i="6" s="1"/>
  <c r="AA57" i="6"/>
  <c r="AL57" i="6" s="1"/>
  <c r="AA53" i="6"/>
  <c r="AL53" i="6" s="1"/>
  <c r="AF63" i="6"/>
  <c r="AR63" i="6" s="1"/>
  <c r="AA61" i="6"/>
  <c r="AL61" i="6" s="1"/>
  <c r="AF58" i="6"/>
  <c r="AR58" i="6" s="1"/>
  <c r="AA60" i="6"/>
  <c r="AL60" i="6" s="1"/>
  <c r="AA55" i="6"/>
  <c r="AL55" i="6" s="1"/>
  <c r="AA59" i="6"/>
  <c r="AL59" i="6" s="1"/>
  <c r="AF56" i="6"/>
  <c r="AR56" i="6" s="1"/>
  <c r="AF54" i="6"/>
  <c r="AR54" i="6" s="1"/>
  <c r="AA54" i="6"/>
  <c r="AL54" i="6" s="1"/>
  <c r="AF61" i="6"/>
  <c r="AR61" i="6" s="1"/>
  <c r="AF62" i="6"/>
  <c r="AR62" i="6" s="1"/>
  <c r="AF57" i="6"/>
  <c r="AR57" i="6" s="1"/>
  <c r="AA12" i="6"/>
  <c r="AF16" i="6"/>
  <c r="AF15" i="6"/>
  <c r="AA47" i="6"/>
  <c r="AF48" i="6"/>
  <c r="AA48" i="6"/>
  <c r="AA18" i="6"/>
  <c r="AA15" i="6"/>
  <c r="AA49" i="6"/>
  <c r="AF49" i="6"/>
  <c r="AF33" i="6"/>
  <c r="AF20" i="6"/>
  <c r="AA13" i="6"/>
  <c r="AF34" i="6"/>
  <c r="AF19" i="6"/>
  <c r="AF22" i="6"/>
  <c r="AA14" i="6"/>
  <c r="AF18" i="6"/>
  <c r="AF12" i="6"/>
  <c r="AA46" i="6"/>
  <c r="AA16" i="6"/>
  <c r="AA51" i="6"/>
  <c r="AF51" i="6"/>
  <c r="AA50" i="6"/>
  <c r="AF50" i="6"/>
  <c r="AF46" i="6"/>
  <c r="AF47" i="6"/>
  <c r="AF11" i="6"/>
  <c r="AA11" i="6"/>
  <c r="AA10" i="6"/>
  <c r="AF10" i="6"/>
  <c r="AF31" i="6"/>
  <c r="AF29" i="6"/>
  <c r="AF17" i="6"/>
  <c r="AA32" i="6"/>
  <c r="AA17" i="6"/>
  <c r="AF14" i="6"/>
  <c r="AF13" i="6"/>
  <c r="AF36" i="6"/>
  <c r="AF24" i="6"/>
  <c r="AF45" i="6"/>
  <c r="AF40" i="6"/>
  <c r="AF28" i="6"/>
  <c r="AF39" i="6"/>
  <c r="AF27" i="6"/>
  <c r="AF21" i="6"/>
  <c r="AF38" i="6"/>
  <c r="AF26" i="6"/>
  <c r="AF37" i="6"/>
  <c r="AF25" i="6"/>
  <c r="AF35" i="6"/>
  <c r="AF23" i="6"/>
  <c r="AA33" i="6"/>
  <c r="AA21" i="6"/>
  <c r="AF44" i="6"/>
  <c r="AF43" i="6"/>
  <c r="AF42" i="6"/>
  <c r="AF30" i="6"/>
  <c r="AA31" i="6"/>
  <c r="AA30" i="6"/>
  <c r="AF32" i="6"/>
  <c r="AA29" i="6"/>
  <c r="AA34" i="6"/>
  <c r="AA22" i="6"/>
  <c r="AA42" i="6"/>
  <c r="AA41" i="6"/>
  <c r="AF41" i="6"/>
  <c r="AA45" i="6"/>
  <c r="AA44" i="6"/>
  <c r="AA20" i="6"/>
  <c r="AA40" i="6"/>
  <c r="AA28" i="6"/>
  <c r="AA43" i="6"/>
  <c r="AA19" i="6"/>
  <c r="AA39" i="6"/>
  <c r="AA27" i="6"/>
  <c r="AA38" i="6"/>
  <c r="AA26" i="6"/>
  <c r="AA37" i="6"/>
  <c r="AA25" i="6"/>
  <c r="AA36" i="6"/>
  <c r="AA24" i="6"/>
  <c r="AA35" i="6"/>
  <c r="AA23" i="6"/>
  <c r="AB19" i="6"/>
  <c r="AG22" i="6"/>
  <c r="AG21" i="6"/>
  <c r="AG27" i="6"/>
  <c r="AG25" i="6"/>
  <c r="AG36" i="6"/>
  <c r="AG20" i="6"/>
  <c r="AG32" i="6"/>
  <c r="AG40" i="6"/>
  <c r="AG23" i="6"/>
  <c r="AG34" i="6"/>
  <c r="AG39" i="6"/>
  <c r="AB11" i="6"/>
  <c r="AG42" i="6"/>
  <c r="AB10" i="6"/>
  <c r="AG41" i="6"/>
  <c r="AG29" i="6"/>
  <c r="AG46" i="6"/>
  <c r="AG45" i="6"/>
  <c r="AG33" i="6"/>
  <c r="AG16" i="6"/>
  <c r="AG35" i="6"/>
  <c r="AG17" i="6"/>
  <c r="AG28" i="6"/>
  <c r="AG43" i="6"/>
  <c r="AG38" i="6"/>
  <c r="AG26" i="6"/>
  <c r="AG37" i="6"/>
  <c r="AG15" i="6"/>
  <c r="AG44" i="6"/>
  <c r="AG24" i="6"/>
  <c r="AG31" i="6"/>
  <c r="AG30" i="6"/>
  <c r="AB60" i="6"/>
  <c r="AG59" i="6"/>
  <c r="AB58" i="6"/>
  <c r="AB62" i="6"/>
  <c r="AG48" i="6"/>
  <c r="AB63" i="6"/>
  <c r="AB57" i="6"/>
  <c r="AG55" i="6"/>
  <c r="AB56" i="6"/>
  <c r="AG60" i="6"/>
  <c r="AG61" i="6"/>
  <c r="AB55" i="6"/>
  <c r="AG56" i="6"/>
  <c r="AG58" i="6"/>
  <c r="AG62" i="6"/>
  <c r="AG52" i="6"/>
  <c r="AB59" i="6"/>
  <c r="AB61" i="6"/>
  <c r="AG49" i="6"/>
  <c r="AG47" i="6"/>
  <c r="AG50" i="6"/>
  <c r="AG51" i="6"/>
  <c r="A8" i="6" l="1"/>
  <c r="A7" i="6"/>
  <c r="AM63" i="6"/>
  <c r="AM62" i="6"/>
  <c r="AS55" i="6"/>
  <c r="AS61" i="6"/>
  <c r="AM56" i="6"/>
  <c r="AS62" i="6"/>
  <c r="AS59" i="6"/>
  <c r="AM60" i="6"/>
  <c r="AM57" i="6"/>
  <c r="AS52" i="6"/>
  <c r="AS56" i="6"/>
  <c r="AM55" i="6"/>
  <c r="AS60" i="6"/>
  <c r="AM61" i="6"/>
  <c r="AM59" i="6"/>
  <c r="AS58" i="6"/>
  <c r="AM58" i="6"/>
  <c r="AR38" i="6"/>
  <c r="AR51" i="6"/>
  <c r="AR49" i="6"/>
  <c r="AR42" i="6"/>
  <c r="AR43" i="6"/>
  <c r="AR39" i="6"/>
  <c r="AR41" i="6"/>
  <c r="AR44" i="6"/>
  <c r="AR40" i="6"/>
  <c r="AR45" i="6"/>
  <c r="AS44" i="6" s="1"/>
  <c r="AR48" i="6"/>
  <c r="AR35" i="6"/>
  <c r="AR36" i="6"/>
  <c r="AR47" i="6"/>
  <c r="AR46" i="6"/>
  <c r="AR34" i="6"/>
  <c r="AR37" i="6"/>
  <c r="AR50" i="6"/>
  <c r="AL36" i="6"/>
  <c r="AL50" i="6"/>
  <c r="AL51" i="6"/>
  <c r="AL37" i="6"/>
  <c r="AL45" i="6"/>
  <c r="AL48" i="6"/>
  <c r="AL49" i="6"/>
  <c r="AL41" i="6"/>
  <c r="AL38" i="6"/>
  <c r="AL42" i="6"/>
  <c r="AL35" i="6"/>
  <c r="AL34" i="6"/>
  <c r="AL40" i="6"/>
  <c r="AL44" i="6"/>
  <c r="AL39" i="6"/>
  <c r="AL43" i="6"/>
  <c r="AL46" i="6"/>
  <c r="AL47" i="6"/>
  <c r="AI15" i="6"/>
  <c r="AD10" i="6"/>
  <c r="AI37" i="6"/>
  <c r="AB41" i="6"/>
  <c r="AI44" i="6"/>
  <c r="AH42" i="6"/>
  <c r="AI45" i="6"/>
  <c r="AB33" i="6"/>
  <c r="AB23" i="6"/>
  <c r="AI22" i="6"/>
  <c r="AB31" i="6"/>
  <c r="AD11" i="6"/>
  <c r="AI34" i="6"/>
  <c r="AI30" i="6"/>
  <c r="AG14" i="6"/>
  <c r="AH33" i="6"/>
  <c r="AB36" i="6"/>
  <c r="AH24" i="6"/>
  <c r="AB22" i="6"/>
  <c r="AI41" i="6"/>
  <c r="AH45" i="6"/>
  <c r="AI36" i="6"/>
  <c r="AI46" i="6"/>
  <c r="AG13" i="6"/>
  <c r="AI21" i="6"/>
  <c r="AH32" i="6"/>
  <c r="AB14" i="6"/>
  <c r="AI38" i="6"/>
  <c r="AI27" i="6"/>
  <c r="AH15" i="6"/>
  <c r="AB15" i="6"/>
  <c r="AC10" i="6"/>
  <c r="AI39" i="6"/>
  <c r="AB34" i="6"/>
  <c r="AH23" i="6"/>
  <c r="AH31" i="6"/>
  <c r="AH26" i="6"/>
  <c r="AB44" i="6"/>
  <c r="AB32" i="6"/>
  <c r="AI35" i="6"/>
  <c r="AH40" i="6"/>
  <c r="AI32" i="6"/>
  <c r="AH30" i="6"/>
  <c r="AB20" i="6"/>
  <c r="AI16" i="6"/>
  <c r="AG10" i="6"/>
  <c r="AB35" i="6"/>
  <c r="AI40" i="6"/>
  <c r="AI42" i="6"/>
  <c r="AB29" i="6"/>
  <c r="AC11" i="6"/>
  <c r="AG12" i="6"/>
  <c r="AH34" i="6"/>
  <c r="AH28" i="6"/>
  <c r="AI26" i="6"/>
  <c r="AB46" i="6"/>
  <c r="AG19" i="6"/>
  <c r="AH41" i="6"/>
  <c r="AI23" i="6"/>
  <c r="AB26" i="6"/>
  <c r="AB42" i="6"/>
  <c r="AB37" i="6"/>
  <c r="AI28" i="6"/>
  <c r="AB30" i="6"/>
  <c r="AI17" i="6"/>
  <c r="AB38" i="6"/>
  <c r="AH20" i="6"/>
  <c r="AB40" i="6"/>
  <c r="AH21" i="6"/>
  <c r="AG18" i="6"/>
  <c r="AH37" i="6"/>
  <c r="AH25" i="6"/>
  <c r="AB45" i="6"/>
  <c r="AH38" i="6"/>
  <c r="AI33" i="6"/>
  <c r="AH17" i="6"/>
  <c r="AB17" i="6"/>
  <c r="AH43" i="6"/>
  <c r="AB21" i="6"/>
  <c r="AH16" i="6"/>
  <c r="AB18" i="6"/>
  <c r="AB13" i="6"/>
  <c r="AI43" i="6"/>
  <c r="AH29" i="6"/>
  <c r="AB28" i="6"/>
  <c r="AC19" i="6"/>
  <c r="AB39" i="6"/>
  <c r="AI31" i="6"/>
  <c r="AB27" i="6"/>
  <c r="AB12" i="6"/>
  <c r="AH46" i="6"/>
  <c r="AB16" i="6"/>
  <c r="AH36" i="6"/>
  <c r="AI29" i="6"/>
  <c r="AH27" i="6"/>
  <c r="AD19" i="6"/>
  <c r="AI24" i="6"/>
  <c r="AB25" i="6"/>
  <c r="AG11" i="6"/>
  <c r="AI20" i="6"/>
  <c r="AH44" i="6"/>
  <c r="AH39" i="6"/>
  <c r="AH22" i="6"/>
  <c r="AB43" i="6"/>
  <c r="AH35" i="6"/>
  <c r="AI25" i="6"/>
  <c r="AB24" i="6"/>
  <c r="AC58" i="6"/>
  <c r="AH55" i="6"/>
  <c r="AI56" i="6"/>
  <c r="AI49" i="6"/>
  <c r="AB49" i="6"/>
  <c r="AB54" i="6"/>
  <c r="AC56" i="6"/>
  <c r="AH48" i="6"/>
  <c r="AG53" i="6"/>
  <c r="AI62" i="6"/>
  <c r="AD56" i="6"/>
  <c r="AI60" i="6"/>
  <c r="AH47" i="6"/>
  <c r="AH49" i="6"/>
  <c r="AB48" i="6"/>
  <c r="AG63" i="6"/>
  <c r="AH59" i="6"/>
  <c r="AH56" i="6"/>
  <c r="AH58" i="6"/>
  <c r="AH50" i="6"/>
  <c r="AB52" i="6"/>
  <c r="AC63" i="6"/>
  <c r="AC57" i="6"/>
  <c r="AI51" i="6"/>
  <c r="AB51" i="6"/>
  <c r="AI58" i="6"/>
  <c r="AC60" i="6"/>
  <c r="AC59" i="6"/>
  <c r="AI47" i="6"/>
  <c r="AH61" i="6"/>
  <c r="AH62" i="6"/>
  <c r="AI52" i="6"/>
  <c r="AD59" i="6"/>
  <c r="AG54" i="6"/>
  <c r="AC61" i="6"/>
  <c r="AB50" i="6"/>
  <c r="AI61" i="6"/>
  <c r="AD63" i="6"/>
  <c r="AB53" i="6"/>
  <c r="AD62" i="6"/>
  <c r="AD60" i="6"/>
  <c r="AH52" i="6"/>
  <c r="AI59" i="6"/>
  <c r="AI55" i="6"/>
  <c r="AD57" i="6"/>
  <c r="AI50" i="6"/>
  <c r="AB47" i="6"/>
  <c r="AD58" i="6"/>
  <c r="AH60" i="6"/>
  <c r="AH51" i="6"/>
  <c r="AG57" i="6"/>
  <c r="AC55" i="6"/>
  <c r="AD55" i="6"/>
  <c r="AC62" i="6"/>
  <c r="AD61" i="6"/>
  <c r="AI48" i="6"/>
  <c r="AS46" i="6" l="1"/>
  <c r="AS57" i="6"/>
  <c r="AM53" i="6"/>
  <c r="AS54" i="6"/>
  <c r="AM52" i="6"/>
  <c r="AS63" i="6"/>
  <c r="AS53" i="6"/>
  <c r="AM54" i="6"/>
  <c r="AU52" i="6"/>
  <c r="AT52" i="6"/>
  <c r="AT58" i="6"/>
  <c r="AO61" i="6"/>
  <c r="AN62" i="6"/>
  <c r="AO55" i="6"/>
  <c r="AU62" i="6"/>
  <c r="AN61" i="6"/>
  <c r="AO59" i="6"/>
  <c r="AO57" i="6"/>
  <c r="AT62" i="6"/>
  <c r="AU56" i="6"/>
  <c r="AN59" i="6"/>
  <c r="AN57" i="6"/>
  <c r="AT56" i="6"/>
  <c r="AU60" i="6"/>
  <c r="AO56" i="6"/>
  <c r="AT60" i="6"/>
  <c r="AN56" i="6"/>
  <c r="AU55" i="6"/>
  <c r="AT61" i="6"/>
  <c r="AT55" i="6"/>
  <c r="AN60" i="6"/>
  <c r="AN63" i="6"/>
  <c r="AT59" i="6"/>
  <c r="AO60" i="6"/>
  <c r="AO63" i="6"/>
  <c r="AU61" i="6"/>
  <c r="AO58" i="6"/>
  <c r="AU59" i="6"/>
  <c r="AN58" i="6"/>
  <c r="AU58" i="6"/>
  <c r="AO62" i="6"/>
  <c r="AN55" i="6"/>
  <c r="AM46" i="6"/>
  <c r="AM49" i="6"/>
  <c r="AS49" i="6"/>
  <c r="AM47" i="6"/>
  <c r="AS47" i="6"/>
  <c r="AM45" i="6"/>
  <c r="AM44" i="6"/>
  <c r="AS36" i="6"/>
  <c r="AS35" i="6"/>
  <c r="AS34" i="6"/>
  <c r="AS41" i="6"/>
  <c r="AS42" i="6"/>
  <c r="AS43" i="6"/>
  <c r="AS40" i="6"/>
  <c r="AS38" i="6"/>
  <c r="AS39" i="6"/>
  <c r="AS37" i="6"/>
  <c r="AS50" i="6"/>
  <c r="AS51" i="6"/>
  <c r="AS48" i="6"/>
  <c r="AT46" i="6"/>
  <c r="AS45" i="6"/>
  <c r="AU46" i="6"/>
  <c r="AU44" i="6"/>
  <c r="AT44" i="6"/>
  <c r="AM48" i="6"/>
  <c r="AM50" i="6"/>
  <c r="AM43" i="6"/>
  <c r="AM35" i="6"/>
  <c r="AM34" i="6"/>
  <c r="AM42" i="6"/>
  <c r="AM41" i="6"/>
  <c r="AM38" i="6"/>
  <c r="AM36" i="6"/>
  <c r="AM40" i="6"/>
  <c r="AM37" i="6"/>
  <c r="AM39" i="6"/>
  <c r="AM51" i="6"/>
  <c r="AH11" i="6"/>
  <c r="AH18" i="6"/>
  <c r="AH13" i="6"/>
  <c r="AC40" i="6"/>
  <c r="AC36" i="6"/>
  <c r="AD29" i="6"/>
  <c r="AD31" i="6"/>
  <c r="AD44" i="6"/>
  <c r="AC16" i="6"/>
  <c r="AD39" i="6"/>
  <c r="AD22" i="6"/>
  <c r="AI12" i="6"/>
  <c r="AD42" i="6"/>
  <c r="AD21" i="6"/>
  <c r="AC23" i="6"/>
  <c r="AI10" i="6"/>
  <c r="AD13" i="6"/>
  <c r="AC15" i="6"/>
  <c r="AC37" i="6"/>
  <c r="AD28" i="6"/>
  <c r="AD15" i="6"/>
  <c r="AD37" i="6"/>
  <c r="AC24" i="6"/>
  <c r="AD27" i="6"/>
  <c r="AC14" i="6"/>
  <c r="AD20" i="6"/>
  <c r="AI11" i="6"/>
  <c r="AI18" i="6"/>
  <c r="AI13" i="6"/>
  <c r="AC39" i="6"/>
  <c r="AD36" i="6"/>
  <c r="AD46" i="6"/>
  <c r="AC22" i="6"/>
  <c r="AD43" i="6"/>
  <c r="AC33" i="6"/>
  <c r="AC43" i="6"/>
  <c r="AC12" i="6"/>
  <c r="AD38" i="6"/>
  <c r="AD32" i="6"/>
  <c r="AD12" i="6"/>
  <c r="AD25" i="6"/>
  <c r="AC13" i="6"/>
  <c r="AC20" i="6"/>
  <c r="AC42" i="6"/>
  <c r="AC18" i="6"/>
  <c r="AD23" i="6"/>
  <c r="AD18" i="6"/>
  <c r="AD26" i="6"/>
  <c r="AD34" i="6"/>
  <c r="AC21" i="6"/>
  <c r="AC46" i="6"/>
  <c r="AC31" i="6"/>
  <c r="AD16" i="6"/>
  <c r="AH19" i="6"/>
  <c r="AI14" i="6"/>
  <c r="AD40" i="6"/>
  <c r="AC34" i="6"/>
  <c r="AC29" i="6"/>
  <c r="AC44" i="6"/>
  <c r="AH14" i="6"/>
  <c r="AC28" i="6"/>
  <c r="AD24" i="6"/>
  <c r="AH12" i="6"/>
  <c r="AC30" i="6"/>
  <c r="AC45" i="6"/>
  <c r="AH10" i="6"/>
  <c r="AC35" i="6"/>
  <c r="AD30" i="6"/>
  <c r="AD33" i="6"/>
  <c r="AD45" i="6"/>
  <c r="AC17" i="6"/>
  <c r="AC25" i="6"/>
  <c r="AD41" i="6"/>
  <c r="AI19" i="6"/>
  <c r="AC41" i="6"/>
  <c r="AD35" i="6"/>
  <c r="AC26" i="6"/>
  <c r="AC38" i="6"/>
  <c r="AC32" i="6"/>
  <c r="AC27" i="6"/>
  <c r="AD14" i="6"/>
  <c r="AD17" i="6"/>
  <c r="AH63" i="6"/>
  <c r="AC48" i="6"/>
  <c r="AH54" i="6"/>
  <c r="AD52" i="6"/>
  <c r="AC52" i="6"/>
  <c r="AH57" i="6"/>
  <c r="AI63" i="6"/>
  <c r="AC50" i="6"/>
  <c r="AD50" i="6"/>
  <c r="AD51" i="6"/>
  <c r="AD48" i="6"/>
  <c r="AH53" i="6"/>
  <c r="AD54" i="6"/>
  <c r="AI54" i="6"/>
  <c r="AI57" i="6"/>
  <c r="AC47" i="6"/>
  <c r="AC53" i="6"/>
  <c r="AC49" i="6"/>
  <c r="AC54" i="6"/>
  <c r="AD49" i="6"/>
  <c r="AD47" i="6"/>
  <c r="AC51" i="6"/>
  <c r="AD53" i="6"/>
  <c r="AI53" i="6"/>
  <c r="AU53" i="6" l="1"/>
  <c r="AO53" i="6"/>
  <c r="AN54" i="6"/>
  <c r="AN53" i="6"/>
  <c r="AU57" i="6"/>
  <c r="AU54" i="6"/>
  <c r="AO54" i="6"/>
  <c r="AT53" i="6"/>
  <c r="AU63" i="6"/>
  <c r="AT57" i="6"/>
  <c r="AN52" i="6"/>
  <c r="AO52" i="6"/>
  <c r="AT54" i="6"/>
  <c r="AT63" i="6"/>
  <c r="AO46" i="6"/>
  <c r="AN46" i="6"/>
  <c r="AT49" i="6"/>
  <c r="AU49" i="6"/>
  <c r="AN49" i="6"/>
  <c r="AO49" i="6"/>
  <c r="AT47" i="6"/>
  <c r="AU47" i="6"/>
  <c r="AN47" i="6"/>
  <c r="AO47" i="6"/>
  <c r="AT34" i="6"/>
  <c r="AU34" i="6"/>
  <c r="AT35" i="6"/>
  <c r="AU35" i="6"/>
  <c r="AU36" i="6"/>
  <c r="AT36" i="6"/>
  <c r="AT42" i="6"/>
  <c r="AT41" i="6"/>
  <c r="AT43" i="6"/>
  <c r="AU41" i="6"/>
  <c r="AU42" i="6"/>
  <c r="AU43" i="6"/>
  <c r="AT39" i="6"/>
  <c r="AT40" i="6"/>
  <c r="AT38" i="6"/>
  <c r="AU39" i="6"/>
  <c r="AT37" i="6"/>
  <c r="AU38" i="6"/>
  <c r="AU37" i="6"/>
  <c r="AU40" i="6"/>
  <c r="AT51" i="6"/>
  <c r="AU48" i="6"/>
  <c r="AT45" i="6"/>
  <c r="AT48" i="6"/>
  <c r="AT50" i="6"/>
  <c r="AU45" i="6"/>
  <c r="AU51" i="6"/>
  <c r="AU50" i="6"/>
  <c r="AN48" i="6"/>
  <c r="AN50" i="6"/>
  <c r="AO50" i="6"/>
  <c r="AO48" i="6"/>
  <c r="AO34" i="6"/>
  <c r="AN34" i="6"/>
  <c r="AO35" i="6"/>
  <c r="AN35" i="6"/>
  <c r="AN41" i="6"/>
  <c r="AO41" i="6"/>
  <c r="AO42" i="6"/>
  <c r="AN42" i="6"/>
  <c r="AN40" i="6"/>
  <c r="AO36" i="6"/>
  <c r="AO40" i="6"/>
  <c r="AN36" i="6"/>
  <c r="AO38" i="6"/>
  <c r="AN38" i="6"/>
  <c r="AO37" i="6"/>
  <c r="AN39" i="6"/>
  <c r="AO39" i="6"/>
  <c r="AN37" i="6"/>
  <c r="AO51" i="6"/>
  <c r="AN51" i="6"/>
  <c r="A8" i="2" l="1"/>
  <c r="A9" i="2"/>
  <c r="A10" i="2"/>
  <c r="A11" i="2"/>
  <c r="A12" i="2"/>
  <c r="A13" i="2"/>
  <c r="A14" i="2"/>
  <c r="A15" i="2"/>
  <c r="A16" i="2"/>
  <c r="A7" i="2"/>
  <c r="C29" i="2" l="1" a="1"/>
  <c r="C29" i="2" s="1"/>
  <c r="H16" i="2" a="1"/>
  <c r="H16" i="2" s="1"/>
  <c r="D29" i="2" a="1"/>
  <c r="D29" i="2" s="1"/>
  <c r="I16" i="2" a="1"/>
  <c r="I16" i="2" s="1"/>
  <c r="E29" i="2" a="1"/>
  <c r="E29" i="2" s="1"/>
  <c r="J16" i="2" a="1"/>
  <c r="J16" i="2" s="1"/>
  <c r="L16" i="2" a="1"/>
  <c r="L16" i="2" s="1"/>
  <c r="D16" i="2" a="1"/>
  <c r="D16" i="2" s="1"/>
  <c r="F16" i="2" a="1"/>
  <c r="F16" i="2" s="1"/>
  <c r="B29" i="2" a="1"/>
  <c r="B29" i="2" s="1"/>
  <c r="G16" i="2" a="1"/>
  <c r="G16" i="2" s="1"/>
  <c r="F29" i="2" a="1"/>
  <c r="F29" i="2" s="1"/>
  <c r="K16" i="2" a="1"/>
  <c r="K16" i="2" s="1"/>
  <c r="G29" i="2" a="1"/>
  <c r="G29" i="2" s="1"/>
  <c r="L29" i="2" a="1"/>
  <c r="L29" i="2" s="1"/>
  <c r="E16" i="2" a="1"/>
  <c r="E16" i="2" s="1"/>
  <c r="H29" i="2" a="1"/>
  <c r="H29" i="2" s="1"/>
  <c r="A29" i="2"/>
  <c r="M16" i="2" a="1"/>
  <c r="M16" i="2" s="1"/>
  <c r="I29" i="2" a="1"/>
  <c r="I29" i="2" s="1"/>
  <c r="B16" i="2" a="1"/>
  <c r="B16" i="2" s="1"/>
  <c r="J29" i="2" a="1"/>
  <c r="J29" i="2" s="1"/>
  <c r="C16" i="2" a="1"/>
  <c r="C16" i="2" s="1"/>
  <c r="K29" i="2" a="1"/>
  <c r="K29" i="2" s="1"/>
  <c r="M29" i="2" a="1"/>
  <c r="M29" i="2" s="1"/>
  <c r="C26" i="2" a="1"/>
  <c r="C26" i="2" s="1"/>
  <c r="H13" i="2" a="1"/>
  <c r="H13" i="2" s="1"/>
  <c r="D26" i="2" a="1"/>
  <c r="D26" i="2" s="1"/>
  <c r="I13" i="2" a="1"/>
  <c r="I13" i="2" s="1"/>
  <c r="E26" i="2" a="1"/>
  <c r="E26" i="2" s="1"/>
  <c r="A26" i="2"/>
  <c r="J13" i="2" a="1"/>
  <c r="J13" i="2" s="1"/>
  <c r="M26" i="2" a="1"/>
  <c r="M26" i="2" s="1"/>
  <c r="F13" i="2" a="1"/>
  <c r="F13" i="2" s="1"/>
  <c r="B26" i="2" a="1"/>
  <c r="B26" i="2" s="1"/>
  <c r="G13" i="2" a="1"/>
  <c r="G13" i="2" s="1"/>
  <c r="F26" i="2" a="1"/>
  <c r="F26" i="2" s="1"/>
  <c r="K13" i="2" a="1"/>
  <c r="K13" i="2" s="1"/>
  <c r="G26" i="2" a="1"/>
  <c r="G26" i="2" s="1"/>
  <c r="L13" i="2" a="1"/>
  <c r="L13" i="2" s="1"/>
  <c r="L26" i="2" a="1"/>
  <c r="L26" i="2" s="1"/>
  <c r="H26" i="2" a="1"/>
  <c r="H26" i="2" s="1"/>
  <c r="M13" i="2" a="1"/>
  <c r="M13" i="2" s="1"/>
  <c r="I26" i="2" a="1"/>
  <c r="I26" i="2" s="1"/>
  <c r="B13" i="2" a="1"/>
  <c r="B13" i="2" s="1"/>
  <c r="J26" i="2" a="1"/>
  <c r="J26" i="2" s="1"/>
  <c r="C13" i="2" a="1"/>
  <c r="C13" i="2" s="1"/>
  <c r="K26" i="2" a="1"/>
  <c r="K26" i="2" s="1"/>
  <c r="D13" i="2" a="1"/>
  <c r="D13" i="2" s="1"/>
  <c r="E13" i="2" a="1"/>
  <c r="E13" i="2" s="1"/>
  <c r="C28" i="2" a="1"/>
  <c r="C28" i="2" s="1"/>
  <c r="H15" i="2" a="1"/>
  <c r="H15" i="2" s="1"/>
  <c r="D28" i="2" a="1"/>
  <c r="D28" i="2" s="1"/>
  <c r="I15" i="2" a="1"/>
  <c r="I15" i="2" s="1"/>
  <c r="E28" i="2" a="1"/>
  <c r="E28" i="2" s="1"/>
  <c r="J15" i="2" a="1"/>
  <c r="J15" i="2" s="1"/>
  <c r="L15" i="2" a="1"/>
  <c r="L15" i="2" s="1"/>
  <c r="E15" i="2" a="1"/>
  <c r="E15" i="2" s="1"/>
  <c r="M28" i="2" a="1"/>
  <c r="M28" i="2" s="1"/>
  <c r="G15" i="2" a="1"/>
  <c r="G15" i="2" s="1"/>
  <c r="F28" i="2" a="1"/>
  <c r="F28" i="2" s="1"/>
  <c r="K15" i="2" a="1"/>
  <c r="K15" i="2" s="1"/>
  <c r="G28" i="2" a="1"/>
  <c r="G28" i="2" s="1"/>
  <c r="A28" i="2"/>
  <c r="D15" i="2" a="1"/>
  <c r="D15" i="2" s="1"/>
  <c r="F15" i="2" a="1"/>
  <c r="F15" i="2" s="1"/>
  <c r="H28" i="2" a="1"/>
  <c r="H28" i="2" s="1"/>
  <c r="M15" i="2" a="1"/>
  <c r="M15" i="2" s="1"/>
  <c r="I28" i="2" a="1"/>
  <c r="I28" i="2" s="1"/>
  <c r="B15" i="2" a="1"/>
  <c r="B15" i="2" s="1"/>
  <c r="J28" i="2" a="1"/>
  <c r="J28" i="2" s="1"/>
  <c r="C15" i="2" a="1"/>
  <c r="C15" i="2" s="1"/>
  <c r="K28" i="2" a="1"/>
  <c r="K28" i="2" s="1"/>
  <c r="L28" i="2" a="1"/>
  <c r="L28" i="2" s="1"/>
  <c r="B28" i="2" a="1"/>
  <c r="B28" i="2" s="1"/>
  <c r="C25" i="2" a="1"/>
  <c r="C25" i="2" s="1"/>
  <c r="H12" i="2" a="1"/>
  <c r="H12" i="2" s="1"/>
  <c r="D25" i="2" a="1"/>
  <c r="D25" i="2" s="1"/>
  <c r="A25" i="2"/>
  <c r="I12" i="2" a="1"/>
  <c r="I12" i="2" s="1"/>
  <c r="E25" i="2" a="1"/>
  <c r="E25" i="2" s="1"/>
  <c r="J12" i="2" a="1"/>
  <c r="J12" i="2" s="1"/>
  <c r="L25" i="2" a="1"/>
  <c r="L25" i="2" s="1"/>
  <c r="G12" i="2" a="1"/>
  <c r="G12" i="2" s="1"/>
  <c r="F25" i="2" a="1"/>
  <c r="F25" i="2" s="1"/>
  <c r="K12" i="2" a="1"/>
  <c r="K12" i="2" s="1"/>
  <c r="G25" i="2" a="1"/>
  <c r="G25" i="2" s="1"/>
  <c r="L12" i="2" a="1"/>
  <c r="L12" i="2" s="1"/>
  <c r="E12" i="2" a="1"/>
  <c r="E12" i="2" s="1"/>
  <c r="F12" i="2" a="1"/>
  <c r="F12" i="2" s="1"/>
  <c r="H25" i="2" a="1"/>
  <c r="H25" i="2" s="1"/>
  <c r="M12" i="2" a="1"/>
  <c r="M12" i="2" s="1"/>
  <c r="I25" i="2" a="1"/>
  <c r="I25" i="2" s="1"/>
  <c r="B12" i="2" a="1"/>
  <c r="B12" i="2" s="1"/>
  <c r="J25" i="2" a="1"/>
  <c r="J25" i="2" s="1"/>
  <c r="C12" i="2" a="1"/>
  <c r="C12" i="2" s="1"/>
  <c r="K25" i="2" a="1"/>
  <c r="K25" i="2" s="1"/>
  <c r="D12" i="2" a="1"/>
  <c r="D12" i="2" s="1"/>
  <c r="M25" i="2" a="1"/>
  <c r="M25" i="2" s="1"/>
  <c r="B25" i="2" a="1"/>
  <c r="B25" i="2" s="1"/>
  <c r="C27" i="2" a="1"/>
  <c r="C27" i="2" s="1"/>
  <c r="H14" i="2" a="1"/>
  <c r="H14" i="2" s="1"/>
  <c r="D27" i="2" a="1"/>
  <c r="D27" i="2" s="1"/>
  <c r="I14" i="2" a="1"/>
  <c r="I14" i="2" s="1"/>
  <c r="E27" i="2" a="1"/>
  <c r="E27" i="2" s="1"/>
  <c r="J14" i="2" a="1"/>
  <c r="J14" i="2" s="1"/>
  <c r="F27" i="2" a="1"/>
  <c r="F27" i="2" s="1"/>
  <c r="A27" i="2"/>
  <c r="K14" i="2" a="1"/>
  <c r="K14" i="2" s="1"/>
  <c r="G27" i="2" a="1"/>
  <c r="G27" i="2" s="1"/>
  <c r="L14" i="2" a="1"/>
  <c r="L14" i="2" s="1"/>
  <c r="E14" i="2" a="1"/>
  <c r="E14" i="2" s="1"/>
  <c r="M27" i="2" a="1"/>
  <c r="M27" i="2" s="1"/>
  <c r="B27" i="2" a="1"/>
  <c r="B27" i="2" s="1"/>
  <c r="H27" i="2" a="1"/>
  <c r="H27" i="2" s="1"/>
  <c r="M14" i="2" a="1"/>
  <c r="M14" i="2" s="1"/>
  <c r="I27" i="2" a="1"/>
  <c r="I27" i="2" s="1"/>
  <c r="B14" i="2" a="1"/>
  <c r="B14" i="2" s="1"/>
  <c r="J27" i="2" a="1"/>
  <c r="J27" i="2" s="1"/>
  <c r="C14" i="2" a="1"/>
  <c r="C14" i="2" s="1"/>
  <c r="K27" i="2" a="1"/>
  <c r="K27" i="2" s="1"/>
  <c r="D14" i="2" a="1"/>
  <c r="D14" i="2" s="1"/>
  <c r="L27" i="2" a="1"/>
  <c r="L27" i="2" s="1"/>
  <c r="F14" i="2" a="1"/>
  <c r="F14" i="2" s="1"/>
  <c r="G14" i="2" a="1"/>
  <c r="G14" i="2" s="1"/>
  <c r="B23" i="2" a="1"/>
  <c r="B23" i="2" s="1"/>
  <c r="C23" i="2" a="1"/>
  <c r="C23" i="2" s="1"/>
  <c r="H10" i="2" a="1"/>
  <c r="H10" i="2" s="1"/>
  <c r="I10" i="2" a="1"/>
  <c r="I10" i="2" s="1"/>
  <c r="J10" i="2" a="1"/>
  <c r="J10" i="2" s="1"/>
  <c r="F10" i="2" a="1"/>
  <c r="F10" i="2" s="1"/>
  <c r="G10" i="2" a="1"/>
  <c r="G10" i="2" s="1"/>
  <c r="D23" i="2" a="1"/>
  <c r="D23" i="2" s="1"/>
  <c r="E23" i="2" a="1"/>
  <c r="E23" i="2" s="1"/>
  <c r="F23" i="2" a="1"/>
  <c r="F23" i="2" s="1"/>
  <c r="K10" i="2" a="1"/>
  <c r="K10" i="2" s="1"/>
  <c r="L10" i="2" a="1"/>
  <c r="L10" i="2" s="1"/>
  <c r="A23" i="2"/>
  <c r="G23" i="2" a="1"/>
  <c r="G23" i="2" s="1"/>
  <c r="H23" i="2" a="1"/>
  <c r="H23" i="2" s="1"/>
  <c r="M10" i="2" a="1"/>
  <c r="M10" i="2" s="1"/>
  <c r="B10" i="2" a="1"/>
  <c r="B10" i="2" s="1"/>
  <c r="C10" i="2" a="1"/>
  <c r="C10" i="2" s="1"/>
  <c r="D10" i="2" a="1"/>
  <c r="D10" i="2" s="1"/>
  <c r="E10" i="2" a="1"/>
  <c r="E10" i="2" s="1"/>
  <c r="I23" i="2" a="1"/>
  <c r="I23" i="2" s="1"/>
  <c r="J23" i="2" a="1"/>
  <c r="J23" i="2" s="1"/>
  <c r="K23" i="2" a="1"/>
  <c r="K23" i="2" s="1"/>
  <c r="L23" i="2" a="1"/>
  <c r="L23" i="2" s="1"/>
  <c r="M23" i="2" a="1"/>
  <c r="M23" i="2" s="1"/>
  <c r="C24" i="2" a="1"/>
  <c r="C24" i="2" s="1"/>
  <c r="A24" i="2"/>
  <c r="H11" i="2" a="1"/>
  <c r="H11" i="2" s="1"/>
  <c r="D24" i="2" a="1"/>
  <c r="D24" i="2" s="1"/>
  <c r="I11" i="2" a="1"/>
  <c r="I11" i="2" s="1"/>
  <c r="E24" i="2" a="1"/>
  <c r="E24" i="2" s="1"/>
  <c r="J11" i="2" a="1"/>
  <c r="J11" i="2" s="1"/>
  <c r="E11" i="2" a="1"/>
  <c r="E11" i="2" s="1"/>
  <c r="F11" i="2" a="1"/>
  <c r="F11" i="2" s="1"/>
  <c r="F24" i="2" a="1"/>
  <c r="F24" i="2" s="1"/>
  <c r="K11" i="2" a="1"/>
  <c r="K11" i="2" s="1"/>
  <c r="G24" i="2" a="1"/>
  <c r="G24" i="2" s="1"/>
  <c r="L11" i="2" a="1"/>
  <c r="L11" i="2" s="1"/>
  <c r="M24" i="2" a="1"/>
  <c r="M24" i="2" s="1"/>
  <c r="B24" i="2" a="1"/>
  <c r="B24" i="2" s="1"/>
  <c r="H24" i="2" a="1"/>
  <c r="H24" i="2" s="1"/>
  <c r="M11" i="2" a="1"/>
  <c r="M11" i="2" s="1"/>
  <c r="I24" i="2" a="1"/>
  <c r="I24" i="2" s="1"/>
  <c r="B11" i="2" a="1"/>
  <c r="B11" i="2" s="1"/>
  <c r="J24" i="2" a="1"/>
  <c r="J24" i="2" s="1"/>
  <c r="C11" i="2" a="1"/>
  <c r="C11" i="2" s="1"/>
  <c r="K24" i="2" a="1"/>
  <c r="K24" i="2" s="1"/>
  <c r="D11" i="2" a="1"/>
  <c r="D11" i="2" s="1"/>
  <c r="L24" i="2" a="1"/>
  <c r="L24" i="2" s="1"/>
  <c r="G11" i="2" a="1"/>
  <c r="G11" i="2" s="1"/>
  <c r="B22" i="2" a="1"/>
  <c r="B22" i="2" s="1"/>
  <c r="A22" i="2"/>
  <c r="F9" i="2" a="1"/>
  <c r="F9" i="2" s="1"/>
  <c r="J22" i="2" a="1"/>
  <c r="J22" i="2" s="1"/>
  <c r="B9" i="2" a="1"/>
  <c r="B9" i="2" s="1"/>
  <c r="C9" i="2" a="1"/>
  <c r="C9" i="2" s="1"/>
  <c r="D9" i="2" a="1"/>
  <c r="D9" i="2" s="1"/>
  <c r="M22" i="2" a="1"/>
  <c r="M22" i="2" s="1"/>
  <c r="C22" i="2" a="1"/>
  <c r="C22" i="2" s="1"/>
  <c r="G9" i="2" a="1"/>
  <c r="G9" i="2" s="1"/>
  <c r="H9" i="2" a="1"/>
  <c r="H9" i="2" s="1"/>
  <c r="E22" i="2" a="1"/>
  <c r="E22" i="2" s="1"/>
  <c r="I9" i="2" a="1"/>
  <c r="I9" i="2" s="1"/>
  <c r="L22" i="2" a="1"/>
  <c r="L22" i="2" s="1"/>
  <c r="D22" i="2" a="1"/>
  <c r="D22" i="2" s="1"/>
  <c r="K22" i="2" a="1"/>
  <c r="K22" i="2" s="1"/>
  <c r="E9" i="2" a="1"/>
  <c r="E9" i="2" s="1"/>
  <c r="K9" i="2" a="1"/>
  <c r="K9" i="2" s="1"/>
  <c r="F22" i="2" a="1"/>
  <c r="F22" i="2" s="1"/>
  <c r="J9" i="2" a="1"/>
  <c r="J9" i="2" s="1"/>
  <c r="G22" i="2" a="1"/>
  <c r="G22" i="2" s="1"/>
  <c r="H22" i="2" a="1"/>
  <c r="H22" i="2" s="1"/>
  <c r="L9" i="2" a="1"/>
  <c r="L9" i="2" s="1"/>
  <c r="I22" i="2" a="1"/>
  <c r="I22" i="2" s="1"/>
  <c r="M9" i="2" a="1"/>
  <c r="M9" i="2" s="1"/>
  <c r="B21" i="2" a="1"/>
  <c r="B21" i="2" s="1"/>
  <c r="D8" i="2" a="1"/>
  <c r="D8" i="2" s="1"/>
  <c r="C21" i="2" a="1"/>
  <c r="C21" i="2" s="1"/>
  <c r="E8" i="2" a="1"/>
  <c r="E8" i="2" s="1"/>
  <c r="D21" i="2" a="1"/>
  <c r="D21" i="2" s="1"/>
  <c r="F8" i="2" a="1"/>
  <c r="F8" i="2" s="1"/>
  <c r="E21" i="2" a="1"/>
  <c r="E21" i="2" s="1"/>
  <c r="G8" i="2" a="1"/>
  <c r="G8" i="2" s="1"/>
  <c r="F21" i="2" a="1"/>
  <c r="F21" i="2" s="1"/>
  <c r="H8" i="2" a="1"/>
  <c r="H8" i="2" s="1"/>
  <c r="G21" i="2" a="1"/>
  <c r="G21" i="2" s="1"/>
  <c r="I8" i="2" a="1"/>
  <c r="I8" i="2" s="1"/>
  <c r="H21" i="2" a="1"/>
  <c r="H21" i="2" s="1"/>
  <c r="J8" i="2" a="1"/>
  <c r="J8" i="2" s="1"/>
  <c r="I21" i="2" a="1"/>
  <c r="I21" i="2" s="1"/>
  <c r="K8" i="2" a="1"/>
  <c r="K8" i="2" s="1"/>
  <c r="J21" i="2" a="1"/>
  <c r="J21" i="2" s="1"/>
  <c r="L8" i="2" a="1"/>
  <c r="L8" i="2" s="1"/>
  <c r="K21" i="2" a="1"/>
  <c r="K21" i="2" s="1"/>
  <c r="M8" i="2" a="1"/>
  <c r="M8" i="2" s="1"/>
  <c r="L21" i="2" a="1"/>
  <c r="L21" i="2" s="1"/>
  <c r="B8" i="2" a="1"/>
  <c r="B8" i="2" s="1"/>
  <c r="M21" i="2" a="1"/>
  <c r="M21" i="2" s="1"/>
  <c r="A21" i="2"/>
  <c r="C8" i="2" a="1"/>
  <c r="C8" i="2" s="1"/>
  <c r="C20" i="2" a="1"/>
  <c r="C20" i="2" s="1"/>
  <c r="E7" i="2" a="1"/>
  <c r="E7" i="2" s="1"/>
  <c r="D20" i="2" a="1"/>
  <c r="D20" i="2" s="1"/>
  <c r="F7" i="2" a="1"/>
  <c r="F7" i="2" s="1"/>
  <c r="E20" i="2" a="1"/>
  <c r="E20" i="2" s="1"/>
  <c r="G7" i="2" a="1"/>
  <c r="G7" i="2" s="1"/>
  <c r="F20" i="2" a="1"/>
  <c r="F20" i="2" s="1"/>
  <c r="H7" i="2" a="1"/>
  <c r="H7" i="2" s="1"/>
  <c r="G20" i="2" a="1"/>
  <c r="G20" i="2" s="1"/>
  <c r="I7" i="2" a="1"/>
  <c r="I7" i="2" s="1"/>
  <c r="H20" i="2" a="1"/>
  <c r="H20" i="2" s="1"/>
  <c r="J7" i="2" a="1"/>
  <c r="J7" i="2" s="1"/>
  <c r="I20" i="2" a="1"/>
  <c r="I20" i="2" s="1"/>
  <c r="K7" i="2" a="1"/>
  <c r="K7" i="2" s="1"/>
  <c r="J20" i="2" a="1"/>
  <c r="J20" i="2" s="1"/>
  <c r="L7" i="2" a="1"/>
  <c r="L7" i="2" s="1"/>
  <c r="K20" i="2" a="1"/>
  <c r="K20" i="2" s="1"/>
  <c r="A20" i="2"/>
  <c r="M7" i="2" a="1"/>
  <c r="M7" i="2" s="1"/>
  <c r="L20" i="2" a="1"/>
  <c r="L20" i="2" s="1"/>
  <c r="B20" i="2" a="1"/>
  <c r="B20" i="2" s="1"/>
  <c r="B7" i="2" a="1"/>
  <c r="B7" i="2" s="1"/>
  <c r="M20" i="2" a="1"/>
  <c r="M20" i="2" s="1"/>
  <c r="C7" i="2" a="1"/>
  <c r="C7" i="2" s="1"/>
  <c r="D7" i="2" a="1"/>
  <c r="D7" i="2" s="1"/>
  <c r="AN43" i="6"/>
  <c r="AO43" i="6"/>
  <c r="AN44" i="6"/>
  <c r="AN45" i="6"/>
  <c r="AO44" i="6"/>
  <c r="AO45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<sst xmlns="http://schemas.openxmlformats.org/spreadsheetml/2006/main" count="86" uniqueCount="37">
  <si>
    <t>Maand</t>
  </si>
  <si>
    <t>Jaar</t>
  </si>
  <si>
    <t>Verkoop</t>
  </si>
  <si>
    <t>Inkoop</t>
  </si>
  <si>
    <t>Product</t>
  </si>
  <si>
    <t>*</t>
  </si>
  <si>
    <t>info@terzake-excel.nl</t>
  </si>
  <si>
    <t>(</t>
  </si>
  <si>
    <t>0317 200 009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</si>
  <si>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</si>
  <si>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</si>
  <si>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</si>
  <si>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</si>
  <si>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</si>
  <si>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</si>
  <si>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</si>
  <si>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</si>
  <si>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</si>
  <si>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</si>
  <si>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</si>
  <si>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</si>
  <si>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A</t>
  </si>
  <si>
    <t>Betrouwbaarheid ondergrens</t>
  </si>
  <si>
    <t>Betrouwbaarheid bovengrens</t>
  </si>
  <si>
    <t>Factor</t>
  </si>
  <si>
    <t>As</t>
  </si>
  <si>
    <t>Voorspelling</t>
  </si>
  <si>
    <t>Ondergrens</t>
  </si>
  <si>
    <t>Bovengrens</t>
  </si>
  <si>
    <t>Datum</t>
  </si>
  <si>
    <t>Forecast jaar</t>
  </si>
  <si>
    <t>Forecast maand</t>
  </si>
  <si>
    <t>Start jaar</t>
  </si>
  <si>
    <t>Start maand</t>
  </si>
  <si>
    <t>B</t>
  </si>
  <si>
    <t>C</t>
  </si>
  <si>
    <t>Seizoenspatroon in maanden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</si>
</sst>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m/yyyy"/>
  </numFmts>
  <fonts count="10" x14ac:knownFonts="1">
    <font>
      <sz val="10"/>
      <color theme="1"/>
      <name val="Montserrat"/>
      <family val="2"/>
    </font>
    <font>
      <u/>
      <sz val="10"/>
      <color theme="10"/>
      <name val="Montserrat"/>
      <family val="2"/>
    </font>
    <font>
      <sz val="11"/>
      <color theme="1"/>
      <name val="Wingdings"/>
      <charset val="2"/>
    </font>
    <font>
      <sz val="8"/>
      <name val="Montserrat"/>
      <family val="2"/>
    </font>
    <font>
      <b/>
      <sz val="11"/>
      <color theme="0"/>
      <name val="Montserrat"/>
    </font>
    <font>
      <sz val="10"/>
      <color theme="1"/>
      <name val="Montserrat"/>
    </font>
    <font>
      <u/>
      <sz val="11"/>
      <name val="Montserrat"/>
    </font>
    <font>
      <sz val="11"/>
      <name val="Montserrat"/>
    </font>
    <font>
      <sz val="11"/>
      <color theme="1"/>
      <name val="Montserrat"/>
    </font>
    <font>
      <sz val="11"/>
      <color theme="0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E86C47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ck">
        <color rgb="FF4D4D4F"/>
      </left>
      <right/>
      <top style="thick">
        <color rgb="FF4D4D4F"/>
      </top>
      <bottom/>
      <diagonal/>
    </border>
    <border>
      <left/>
      <right/>
      <top style="thick">
        <color rgb="FF4D4D4F"/>
      </top>
      <bottom/>
      <diagonal/>
    </border>
    <border>
      <left/>
      <right style="thick">
        <color rgb="FF4D4D4F"/>
      </right>
      <top style="thick">
        <color rgb="FF4D4D4F"/>
      </top>
      <bottom/>
      <diagonal/>
    </border>
    <border>
      <left style="thick">
        <color rgb="FF4D4D4F"/>
      </left>
      <right/>
      <top/>
      <bottom/>
      <diagonal/>
    </border>
    <border>
      <left/>
      <right style="thick">
        <color rgb="FF4D4D4F"/>
      </right>
      <top/>
      <bottom/>
      <diagonal/>
    </border>
    <border>
      <left style="thick">
        <color rgb="FF4D4D4F"/>
      </left>
      <right/>
      <top/>
      <bottom style="thick">
        <color rgb="FF4D4D4F"/>
      </bottom>
      <diagonal/>
    </border>
    <border>
      <left/>
      <right/>
      <top/>
      <bottom style="thick">
        <color rgb="FF4D4D4F"/>
      </bottom>
      <diagonal/>
    </border>
    <border>
      <left/>
      <right style="thick">
        <color rgb="FF4D4D4F"/>
      </right>
      <top/>
      <bottom style="thick">
        <color rgb="FF4D4D4F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3">
    <xf numFmtId="0" fontId="0" fillId="0" borderId="0" xfId="0"/>
    <xf numFmtId="0" fontId="2" fillId="0" borderId="0" xfId="0" applyFont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1" applyFont="1"/>
    <xf numFmtId="0" fontId="7" fillId="0" borderId="0" xfId="0" applyFont="1"/>
    <xf numFmtId="0" fontId="5" fillId="0" borderId="10" xfId="0" applyFont="1" applyBorder="1" applyProtection="1">
      <protection locked="0"/>
    </xf>
    <xf numFmtId="0" fontId="5" fillId="0" borderId="11" xfId="0" applyFont="1" applyBorder="1" applyProtection="1">
      <protection locked="0"/>
    </xf>
    <xf numFmtId="0" fontId="5" fillId="0" borderId="14" xfId="0" applyFont="1" applyBorder="1" applyProtection="1">
      <protection locked="0"/>
    </xf>
    <xf numFmtId="2" fontId="4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0" borderId="22" xfId="0" applyFont="1" applyBorder="1"/>
    <xf numFmtId="0" fontId="5" fillId="0" borderId="23" xfId="0" applyFont="1" applyBorder="1"/>
    <xf numFmtId="0" fontId="5" fillId="0" borderId="24" xfId="0" applyFont="1" applyBorder="1"/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5" fillId="0" borderId="28" xfId="0" applyFont="1" applyBorder="1"/>
    <xf numFmtId="0" fontId="5" fillId="0" borderId="29" xfId="0" applyFont="1" applyBorder="1"/>
    <xf numFmtId="14" fontId="5" fillId="0" borderId="13" xfId="0" applyNumberFormat="1" applyFont="1" applyBorder="1" applyProtection="1">
      <protection locked="0"/>
    </xf>
    <xf numFmtId="0" fontId="4" fillId="2" borderId="30" xfId="0" applyFont="1" applyFill="1" applyBorder="1" applyAlignment="1">
      <alignment horizontal="left" vertical="top" wrapText="1"/>
    </xf>
    <xf numFmtId="0" fontId="4" fillId="2" borderId="32" xfId="0" applyFont="1" applyFill="1" applyBorder="1" applyAlignment="1">
      <alignment horizontal="left" vertical="top" wrapText="1"/>
    </xf>
    <xf numFmtId="14" fontId="5" fillId="0" borderId="5" xfId="0" applyNumberFormat="1" applyFont="1" applyBorder="1" applyProtection="1">
      <protection locked="0"/>
    </xf>
    <xf numFmtId="14" fontId="5" fillId="0" borderId="7" xfId="0" applyNumberFormat="1" applyFont="1" applyBorder="1" applyProtection="1">
      <protection locked="0"/>
    </xf>
    <xf numFmtId="44" fontId="5" fillId="0" borderId="14" xfId="0" applyNumberFormat="1" applyFont="1" applyBorder="1" applyProtection="1">
      <protection locked="0"/>
    </xf>
    <xf numFmtId="44" fontId="5" fillId="0" borderId="15" xfId="0" applyNumberFormat="1" applyFont="1" applyBorder="1" applyProtection="1">
      <protection locked="0"/>
    </xf>
    <xf numFmtId="44" fontId="5" fillId="0" borderId="10" xfId="0" applyNumberFormat="1" applyFont="1" applyBorder="1" applyProtection="1">
      <protection locked="0"/>
    </xf>
    <xf numFmtId="44" fontId="5" fillId="0" borderId="6" xfId="0" applyNumberFormat="1" applyFont="1" applyBorder="1" applyProtection="1">
      <protection locked="0"/>
    </xf>
    <xf numFmtId="44" fontId="5" fillId="0" borderId="11" xfId="0" applyNumberFormat="1" applyFont="1" applyBorder="1" applyProtection="1">
      <protection locked="0"/>
    </xf>
    <xf numFmtId="44" fontId="5" fillId="0" borderId="8" xfId="0" applyNumberFormat="1" applyFont="1" applyBorder="1" applyProtection="1">
      <protection locked="0"/>
    </xf>
    <xf numFmtId="0" fontId="8" fillId="0" borderId="0" xfId="0" applyFont="1"/>
    <xf numFmtId="0" fontId="8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8" fillId="0" borderId="16" xfId="0" applyFont="1" applyBorder="1"/>
    <xf numFmtId="0" fontId="8" fillId="0" borderId="19" xfId="0" applyFont="1" applyBorder="1"/>
    <xf numFmtId="0" fontId="8" fillId="0" borderId="9" xfId="0" applyFont="1" applyBorder="1"/>
    <xf numFmtId="0" fontId="8" fillId="0" borderId="4" xfId="0" applyFont="1" applyBorder="1"/>
    <xf numFmtId="0" fontId="8" fillId="0" borderId="17" xfId="0" applyFont="1" applyBorder="1"/>
    <xf numFmtId="0" fontId="8" fillId="0" borderId="20" xfId="0" applyFont="1" applyBorder="1"/>
    <xf numFmtId="0" fontId="8" fillId="0" borderId="10" xfId="0" applyFont="1" applyBorder="1"/>
    <xf numFmtId="0" fontId="8" fillId="0" borderId="6" xfId="0" applyFont="1" applyBorder="1"/>
    <xf numFmtId="0" fontId="8" fillId="0" borderId="18" xfId="0" applyFont="1" applyBorder="1"/>
    <xf numFmtId="0" fontId="8" fillId="0" borderId="21" xfId="0" applyFont="1" applyBorder="1"/>
    <xf numFmtId="0" fontId="8" fillId="0" borderId="11" xfId="0" applyFont="1" applyBorder="1"/>
    <xf numFmtId="0" fontId="8" fillId="0" borderId="8" xfId="0" applyFont="1" applyBorder="1"/>
    <xf numFmtId="14" fontId="9" fillId="0" borderId="0" xfId="0" applyNumberFormat="1" applyFont="1"/>
    <xf numFmtId="0" fontId="9" fillId="0" borderId="0" xfId="0" applyFont="1"/>
    <xf numFmtId="164" fontId="8" fillId="0" borderId="0" xfId="0" applyNumberFormat="1" applyFont="1"/>
    <xf numFmtId="1" fontId="8" fillId="0" borderId="0" xfId="0" applyNumberFormat="1" applyFont="1"/>
    <xf numFmtId="164" fontId="9" fillId="0" borderId="0" xfId="0" applyNumberFormat="1" applyFont="1"/>
    <xf numFmtId="0" fontId="8" fillId="0" borderId="16" xfId="0" applyFont="1" applyBorder="1" applyProtection="1">
      <protection locked="0"/>
    </xf>
    <xf numFmtId="9" fontId="8" fillId="0" borderId="12" xfId="0" applyNumberFormat="1" applyFont="1" applyBorder="1" applyAlignment="1" applyProtection="1">
      <alignment horizontal="center"/>
      <protection locked="0"/>
    </xf>
    <xf numFmtId="0" fontId="8" fillId="0" borderId="17" xfId="0" applyFont="1" applyBorder="1" applyProtection="1">
      <protection locked="0"/>
    </xf>
    <xf numFmtId="0" fontId="8" fillId="0" borderId="18" xfId="0" applyFont="1" applyBorder="1" applyProtection="1">
      <protection locked="0"/>
    </xf>
    <xf numFmtId="0" fontId="8" fillId="0" borderId="19" xfId="0" applyFont="1" applyBorder="1" applyAlignment="1">
      <alignment horizontal="right"/>
    </xf>
    <xf numFmtId="0" fontId="8" fillId="0" borderId="9" xfId="0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0" fontId="8" fillId="0" borderId="20" xfId="0" applyFont="1" applyBorder="1" applyAlignment="1">
      <alignment horizontal="right"/>
    </xf>
    <xf numFmtId="0" fontId="8" fillId="0" borderId="10" xfId="0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8" fillId="0" borderId="21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0" fontId="8" fillId="0" borderId="8" xfId="0" applyFont="1" applyBorder="1" applyAlignment="1">
      <alignment horizontal="right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0" fontId="8" fillId="0" borderId="3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E86C47"/>
      <color rgb="FF4D4D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Forecast!$C$4</c:f>
          <c:strCache>
            <c:ptCount val="1"/>
            <c:pt idx="0">
              <c:v>Verkoop Product A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Montserrat" pitchFamily="2" charset="0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Forecast!$AL$9</c:f>
              <c:strCache>
                <c:ptCount val="1"/>
                <c:pt idx="0">
                  <c:v>Verkoop</c:v>
                </c:pt>
              </c:strCache>
            </c:strRef>
          </c:tx>
          <c:spPr>
            <a:ln w="50800" cap="rnd">
              <a:solidFill>
                <a:srgbClr val="E86C47"/>
              </a:solidFill>
              <a:round/>
            </a:ln>
            <a:effectLst/>
          </c:spPr>
          <c:marker>
            <c:symbol val="none"/>
          </c:marker>
          <c:cat>
            <c:numRef>
              <c:f>Forecast!$AK$46:$AK$63</c:f>
              <c:numCache>
                <c:formatCode>m/yyyy</c:formatCode>
                <c:ptCount val="18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  <c:pt idx="12">
                  <c:v>46388</c:v>
                </c:pt>
                <c:pt idx="13">
                  <c:v>46419</c:v>
                </c:pt>
                <c:pt idx="14">
                  <c:v>46447</c:v>
                </c:pt>
                <c:pt idx="15">
                  <c:v>46478</c:v>
                </c:pt>
                <c:pt idx="16">
                  <c:v>46508</c:v>
                </c:pt>
                <c:pt idx="17">
                  <c:v>46539</c:v>
                </c:pt>
              </c:numCache>
            </c:numRef>
          </c:cat>
          <c:val>
            <c:numRef>
              <c:f>Forecast!$AL$46:$AL$63</c:f>
              <c:numCache>
                <c:formatCode>0</c:formatCode>
                <c:ptCount val="1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5F-4809-B0FB-B898B304ADE1}"/>
            </c:ext>
          </c:extLst>
        </c:ser>
        <c:ser>
          <c:idx val="1"/>
          <c:order val="1"/>
          <c:tx>
            <c:strRef>
              <c:f>Forecast!$AM$9</c:f>
              <c:strCache>
                <c:ptCount val="1"/>
                <c:pt idx="0">
                  <c:v>Voorspelling</c:v>
                </c:pt>
              </c:strCache>
            </c:strRef>
          </c:tx>
          <c:spPr>
            <a:ln w="50800" cap="rnd">
              <a:solidFill>
                <a:srgbClr val="E86C47"/>
              </a:solidFill>
              <a:round/>
            </a:ln>
            <a:effectLst/>
          </c:spPr>
          <c:marker>
            <c:symbol val="none"/>
          </c:marker>
          <c:dLbls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Montserrat" pitchFamily="2" charset="0"/>
                      <a:ea typeface="+mn-ea"/>
                      <a:cs typeface="+mn-cs"/>
                    </a:defRPr>
                  </a:pPr>
                  <a:endParaRPr lang="nl-N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8D-4FAC-99A0-CE32733715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Forecast!$AK$46:$AK$63</c:f>
              <c:numCache>
                <c:formatCode>m/yyyy</c:formatCode>
                <c:ptCount val="18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  <c:pt idx="12">
                  <c:v>46388</c:v>
                </c:pt>
                <c:pt idx="13">
                  <c:v>46419</c:v>
                </c:pt>
                <c:pt idx="14">
                  <c:v>46447</c:v>
                </c:pt>
                <c:pt idx="15">
                  <c:v>46478</c:v>
                </c:pt>
                <c:pt idx="16">
                  <c:v>46508</c:v>
                </c:pt>
                <c:pt idx="17">
                  <c:v>46539</c:v>
                </c:pt>
              </c:numCache>
            </c:numRef>
          </c:cat>
          <c:val>
            <c:numRef>
              <c:f>Forecast!$AM$46:$AM$63</c:f>
              <c:numCache>
                <c:formatCode>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5F-4809-B0FB-B898B304ADE1}"/>
            </c:ext>
          </c:extLst>
        </c:ser>
        <c:ser>
          <c:idx val="2"/>
          <c:order val="2"/>
          <c:tx>
            <c:strRef>
              <c:f>Forecast!$AN$9</c:f>
              <c:strCache>
                <c:ptCount val="1"/>
                <c:pt idx="0">
                  <c:v>Ondergrens</c:v>
                </c:pt>
              </c:strCache>
            </c:strRef>
          </c:tx>
          <c:spPr>
            <a:ln w="508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Montserrat" pitchFamily="2" charset="0"/>
                      <a:ea typeface="+mn-ea"/>
                      <a:cs typeface="+mn-cs"/>
                    </a:defRPr>
                  </a:pPr>
                  <a:endParaRPr lang="nl-N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8D-4FAC-99A0-CE32733715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Forecast!$AK$46:$AK$63</c:f>
              <c:numCache>
                <c:formatCode>m/yyyy</c:formatCode>
                <c:ptCount val="18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  <c:pt idx="12">
                  <c:v>46388</c:v>
                </c:pt>
                <c:pt idx="13">
                  <c:v>46419</c:v>
                </c:pt>
                <c:pt idx="14">
                  <c:v>46447</c:v>
                </c:pt>
                <c:pt idx="15">
                  <c:v>46478</c:v>
                </c:pt>
                <c:pt idx="16">
                  <c:v>46508</c:v>
                </c:pt>
                <c:pt idx="17">
                  <c:v>46539</c:v>
                </c:pt>
              </c:numCache>
            </c:numRef>
          </c:cat>
          <c:val>
            <c:numRef>
              <c:f>Forecast!$AN$46:$AN$63</c:f>
              <c:numCache>
                <c:formatCode>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5F-4809-B0FB-B898B304ADE1}"/>
            </c:ext>
          </c:extLst>
        </c:ser>
        <c:ser>
          <c:idx val="3"/>
          <c:order val="3"/>
          <c:tx>
            <c:strRef>
              <c:f>Forecast!$AO$9</c:f>
              <c:strCache>
                <c:ptCount val="1"/>
                <c:pt idx="0">
                  <c:v>Bovengrens</c:v>
                </c:pt>
              </c:strCache>
            </c:strRef>
          </c:tx>
          <c:spPr>
            <a:ln w="508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8D-4FAC-99A0-CE32733715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ontserrat" pitchFamily="2" charset="0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Forecast!$AK$46:$AK$63</c:f>
              <c:numCache>
                <c:formatCode>m/yyyy</c:formatCode>
                <c:ptCount val="18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  <c:pt idx="12">
                  <c:v>46388</c:v>
                </c:pt>
                <c:pt idx="13">
                  <c:v>46419</c:v>
                </c:pt>
                <c:pt idx="14">
                  <c:v>46447</c:v>
                </c:pt>
                <c:pt idx="15">
                  <c:v>46478</c:v>
                </c:pt>
                <c:pt idx="16">
                  <c:v>46508</c:v>
                </c:pt>
                <c:pt idx="17">
                  <c:v>46539</c:v>
                </c:pt>
              </c:numCache>
            </c:numRef>
          </c:cat>
          <c:val>
            <c:numRef>
              <c:f>Forecast!$AO$46:$AO$63</c:f>
              <c:numCache>
                <c:formatCode>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85F-4809-B0FB-B898B304A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9290704"/>
        <c:axId val="639292504"/>
      </c:lineChart>
      <c:dateAx>
        <c:axId val="639290704"/>
        <c:scaling>
          <c:orientation val="minMax"/>
        </c:scaling>
        <c:delete val="0"/>
        <c:axPos val="b"/>
        <c:numFmt formatCode="m/yy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endParaRPr lang="nl-NL"/>
          </a:p>
        </c:txPr>
        <c:crossAx val="639292504"/>
        <c:crosses val="autoZero"/>
        <c:auto val="1"/>
        <c:lblOffset val="100"/>
        <c:baseTimeUnit val="months"/>
      </c:dateAx>
      <c:valAx>
        <c:axId val="639292504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endParaRPr lang="nl-NL"/>
          </a:p>
        </c:txPr>
        <c:crossAx val="63929070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Forecast!$C$5</c:f>
          <c:strCache>
            <c:ptCount val="1"/>
            <c:pt idx="0">
              <c:v>Inkoop Product A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Montserrat" pitchFamily="2" charset="0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Forecast!$AR$9</c:f>
              <c:strCache>
                <c:ptCount val="1"/>
                <c:pt idx="0">
                  <c:v>Inkoop</c:v>
                </c:pt>
              </c:strCache>
            </c:strRef>
          </c:tx>
          <c:spPr>
            <a:ln w="50800" cap="rnd">
              <a:solidFill>
                <a:srgbClr val="E86C47"/>
              </a:solidFill>
              <a:round/>
            </a:ln>
            <a:effectLst/>
          </c:spPr>
          <c:marker>
            <c:symbol val="none"/>
          </c:marker>
          <c:cat>
            <c:numRef>
              <c:f>Forecast!$AK$46:$AK$63</c:f>
              <c:numCache>
                <c:formatCode>m/yyyy</c:formatCode>
                <c:ptCount val="18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  <c:pt idx="12">
                  <c:v>46388</c:v>
                </c:pt>
                <c:pt idx="13">
                  <c:v>46419</c:v>
                </c:pt>
                <c:pt idx="14">
                  <c:v>46447</c:v>
                </c:pt>
                <c:pt idx="15">
                  <c:v>46478</c:v>
                </c:pt>
                <c:pt idx="16">
                  <c:v>46508</c:v>
                </c:pt>
                <c:pt idx="17">
                  <c:v>46539</c:v>
                </c:pt>
              </c:numCache>
            </c:numRef>
          </c:cat>
          <c:val>
            <c:numRef>
              <c:f>Forecast!$AR$46:$AR$63</c:f>
              <c:numCache>
                <c:formatCode>0</c:formatCode>
                <c:ptCount val="1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10-4A63-AA80-ACFFA7913C19}"/>
            </c:ext>
          </c:extLst>
        </c:ser>
        <c:ser>
          <c:idx val="1"/>
          <c:order val="1"/>
          <c:tx>
            <c:strRef>
              <c:f>Forecast!$AS$9</c:f>
              <c:strCache>
                <c:ptCount val="1"/>
                <c:pt idx="0">
                  <c:v>Voorspelling</c:v>
                </c:pt>
              </c:strCache>
            </c:strRef>
          </c:tx>
          <c:spPr>
            <a:ln w="50800" cap="rnd">
              <a:solidFill>
                <a:srgbClr val="E86C47"/>
              </a:solidFill>
              <a:round/>
            </a:ln>
            <a:effectLst/>
          </c:spPr>
          <c:marker>
            <c:symbol val="none"/>
          </c:marker>
          <c:dLbls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Montserrat" pitchFamily="2" charset="0"/>
                      <a:ea typeface="+mn-ea"/>
                      <a:cs typeface="+mn-cs"/>
                    </a:defRPr>
                  </a:pPr>
                  <a:endParaRPr lang="nl-N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38-4639-9BB1-64DB3112EA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Forecast!$AK$46:$AK$63</c:f>
              <c:numCache>
                <c:formatCode>m/yyyy</c:formatCode>
                <c:ptCount val="18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  <c:pt idx="12">
                  <c:v>46388</c:v>
                </c:pt>
                <c:pt idx="13">
                  <c:v>46419</c:v>
                </c:pt>
                <c:pt idx="14">
                  <c:v>46447</c:v>
                </c:pt>
                <c:pt idx="15">
                  <c:v>46478</c:v>
                </c:pt>
                <c:pt idx="16">
                  <c:v>46508</c:v>
                </c:pt>
                <c:pt idx="17">
                  <c:v>46539</c:v>
                </c:pt>
              </c:numCache>
            </c:numRef>
          </c:cat>
          <c:val>
            <c:numRef>
              <c:f>Forecast!$AS$46:$AS$63</c:f>
              <c:numCache>
                <c:formatCode>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10-4A63-AA80-ACFFA7913C19}"/>
            </c:ext>
          </c:extLst>
        </c:ser>
        <c:ser>
          <c:idx val="2"/>
          <c:order val="2"/>
          <c:tx>
            <c:strRef>
              <c:f>Forecast!$AT$9</c:f>
              <c:strCache>
                <c:ptCount val="1"/>
                <c:pt idx="0">
                  <c:v>Ondergrens</c:v>
                </c:pt>
              </c:strCache>
            </c:strRef>
          </c:tx>
          <c:spPr>
            <a:ln w="508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Montserrat" pitchFamily="2" charset="0"/>
                      <a:ea typeface="+mn-ea"/>
                      <a:cs typeface="+mn-cs"/>
                    </a:defRPr>
                  </a:pPr>
                  <a:endParaRPr lang="nl-N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38-4639-9BB1-64DB3112EA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Forecast!$AK$46:$AK$63</c:f>
              <c:numCache>
                <c:formatCode>m/yyyy</c:formatCode>
                <c:ptCount val="18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  <c:pt idx="12">
                  <c:v>46388</c:v>
                </c:pt>
                <c:pt idx="13">
                  <c:v>46419</c:v>
                </c:pt>
                <c:pt idx="14">
                  <c:v>46447</c:v>
                </c:pt>
                <c:pt idx="15">
                  <c:v>46478</c:v>
                </c:pt>
                <c:pt idx="16">
                  <c:v>46508</c:v>
                </c:pt>
                <c:pt idx="17">
                  <c:v>46539</c:v>
                </c:pt>
              </c:numCache>
            </c:numRef>
          </c:cat>
          <c:val>
            <c:numRef>
              <c:f>Forecast!$AT$46:$AT$63</c:f>
              <c:numCache>
                <c:formatCode>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10-4A63-AA80-ACFFA7913C19}"/>
            </c:ext>
          </c:extLst>
        </c:ser>
        <c:ser>
          <c:idx val="3"/>
          <c:order val="3"/>
          <c:tx>
            <c:strRef>
              <c:f>Forecast!$AU$9</c:f>
              <c:strCache>
                <c:ptCount val="1"/>
                <c:pt idx="0">
                  <c:v>Bovengrens</c:v>
                </c:pt>
              </c:strCache>
            </c:strRef>
          </c:tx>
          <c:spPr>
            <a:ln w="508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38-4639-9BB1-64DB3112EA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ontserrat" pitchFamily="2" charset="0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Forecast!$AK$46:$AK$63</c:f>
              <c:numCache>
                <c:formatCode>m/yyyy</c:formatCode>
                <c:ptCount val="18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  <c:pt idx="12">
                  <c:v>46388</c:v>
                </c:pt>
                <c:pt idx="13">
                  <c:v>46419</c:v>
                </c:pt>
                <c:pt idx="14">
                  <c:v>46447</c:v>
                </c:pt>
                <c:pt idx="15">
                  <c:v>46478</c:v>
                </c:pt>
                <c:pt idx="16">
                  <c:v>46508</c:v>
                </c:pt>
                <c:pt idx="17">
                  <c:v>46539</c:v>
                </c:pt>
              </c:numCache>
            </c:numRef>
          </c:cat>
          <c:val>
            <c:numRef>
              <c:f>Forecast!$AU$46:$AU$63</c:f>
              <c:numCache>
                <c:formatCode>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10-4A63-AA80-ACFFA7913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9290704"/>
        <c:axId val="639292504"/>
      </c:lineChart>
      <c:dateAx>
        <c:axId val="639290704"/>
        <c:scaling>
          <c:orientation val="minMax"/>
        </c:scaling>
        <c:delete val="0"/>
        <c:axPos val="b"/>
        <c:numFmt formatCode="m/yy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endParaRPr lang="nl-NL"/>
          </a:p>
        </c:txPr>
        <c:crossAx val="639292504"/>
        <c:crosses val="autoZero"/>
        <c:auto val="1"/>
        <c:lblOffset val="100"/>
        <c:baseTimeUnit val="months"/>
      </c:dateAx>
      <c:valAx>
        <c:axId val="639292504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ontserrat" pitchFamily="2" charset="0"/>
                <a:ea typeface="+mn-ea"/>
                <a:cs typeface="+mn-cs"/>
              </a:defRPr>
            </a:pPr>
            <a:endParaRPr lang="nl-NL"/>
          </a:p>
        </c:txPr>
        <c:crossAx val="63929070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https://www.terzake-excel.nl/excel-document-op-maat/" TargetMode="External"/><Relationship Id="rId1" Type="http://schemas.openxmlformats.org/officeDocument/2006/relationships/hyperlink" Target="#Input!A1"/><Relationship Id="rId6" Type="http://schemas.openxmlformats.org/officeDocument/2006/relationships/hyperlink" Target="#Rapportage!A1"/><Relationship Id="rId5" Type="http://schemas.openxmlformats.org/officeDocument/2006/relationships/hyperlink" Target="#Instellingen!A1"/><Relationship Id="rId4" Type="http://schemas.openxmlformats.org/officeDocument/2006/relationships/hyperlink" Target="#Forecast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Home!A1"/><Relationship Id="rId2" Type="http://schemas.openxmlformats.org/officeDocument/2006/relationships/image" Target="../media/image2.jpeg"/><Relationship Id="rId1" Type="http://schemas.openxmlformats.org/officeDocument/2006/relationships/hyperlink" Target="https://www.terzake-excel.nl/excel-document-op-maat/" TargetMode="External"/><Relationship Id="rId5" Type="http://schemas.openxmlformats.org/officeDocument/2006/relationships/image" Target="../media/image4.svg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Home!A1"/><Relationship Id="rId2" Type="http://schemas.openxmlformats.org/officeDocument/2006/relationships/image" Target="../media/image2.jpeg"/><Relationship Id="rId1" Type="http://schemas.openxmlformats.org/officeDocument/2006/relationships/hyperlink" Target="https://www.terzake-excel.nl/excel-document-op-maat/" TargetMode="External"/><Relationship Id="rId5" Type="http://schemas.openxmlformats.org/officeDocument/2006/relationships/image" Target="../media/image4.svg"/><Relationship Id="rId4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Home!A1"/><Relationship Id="rId7" Type="http://schemas.openxmlformats.org/officeDocument/2006/relationships/chart" Target="../charts/chart2.xml"/><Relationship Id="rId2" Type="http://schemas.openxmlformats.org/officeDocument/2006/relationships/image" Target="../media/image2.jpeg"/><Relationship Id="rId1" Type="http://schemas.openxmlformats.org/officeDocument/2006/relationships/hyperlink" Target="https://www.terzake-excel.nl/excel-document-op-maat/" TargetMode="External"/><Relationship Id="rId6" Type="http://schemas.openxmlformats.org/officeDocument/2006/relationships/chart" Target="../charts/chart1.xml"/><Relationship Id="rId5" Type="http://schemas.openxmlformats.org/officeDocument/2006/relationships/image" Target="../media/image4.sv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svg"/><Relationship Id="rId2" Type="http://schemas.openxmlformats.org/officeDocument/2006/relationships/image" Target="../media/image3.png"/><Relationship Id="rId1" Type="http://schemas.openxmlformats.org/officeDocument/2006/relationships/hyperlink" Target="#Hom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</xdr:colOff>
      <xdr:row>4</xdr:row>
      <xdr:rowOff>15240</xdr:rowOff>
    </xdr:from>
    <xdr:to>
      <xdr:col>11</xdr:col>
      <xdr:colOff>0</xdr:colOff>
      <xdr:row>7</xdr:row>
      <xdr:rowOff>0</xdr:rowOff>
    </xdr:to>
    <xdr:sp macro="" textlink="">
      <xdr:nvSpPr>
        <xdr:cNvPr id="2" name="Rechthoek: afgeronde hoeken 1">
          <a:hlinkClick xmlns:r="http://schemas.openxmlformats.org/officeDocument/2006/relationships" r:id="rId1" tooltip="Invoer Verkoop / Inkoop"/>
          <a:extLst>
            <a:ext uri="{FF2B5EF4-FFF2-40B4-BE49-F238E27FC236}">
              <a16:creationId xmlns:a16="http://schemas.microsoft.com/office/drawing/2014/main" id="{3934DDBC-F8AC-4275-8A4D-C7B62FDA8A9A}"/>
            </a:ext>
          </a:extLst>
        </xdr:cNvPr>
        <xdr:cNvSpPr/>
      </xdr:nvSpPr>
      <xdr:spPr>
        <a:xfrm>
          <a:off x="5494020" y="1310640"/>
          <a:ext cx="2430780" cy="533400"/>
        </a:xfrm>
        <a:prstGeom prst="roundRect">
          <a:avLst/>
        </a:prstGeom>
        <a:solidFill>
          <a:srgbClr val="E86C47"/>
        </a:solidFill>
        <a:ln w="25400">
          <a:solidFill>
            <a:srgbClr val="4D4D4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 baseline="0">
              <a:solidFill>
                <a:schemeClr val="bg1"/>
              </a:solidFill>
              <a:latin typeface="Montserrat" pitchFamily="2" charset="0"/>
            </a:rPr>
            <a:t>Invoer Verkoop / Inkoop</a:t>
          </a:r>
        </a:p>
      </xdr:txBody>
    </xdr:sp>
    <xdr:clientData/>
  </xdr:twoCellAnchor>
  <xdr:twoCellAnchor editAs="oneCell">
    <xdr:from>
      <xdr:col>0</xdr:col>
      <xdr:colOff>390525</xdr:colOff>
      <xdr:row>7</xdr:row>
      <xdr:rowOff>1</xdr:rowOff>
    </xdr:from>
    <xdr:to>
      <xdr:col>4</xdr:col>
      <xdr:colOff>83820</xdr:colOff>
      <xdr:row>12</xdr:row>
      <xdr:rowOff>67250</xdr:rowOff>
    </xdr:to>
    <xdr:pic>
      <xdr:nvPicPr>
        <xdr:cNvPr id="7" name="Afbeelding 6">
          <a:hlinkClick xmlns:r="http://schemas.openxmlformats.org/officeDocument/2006/relationships" r:id="rId2" tooltip="Ter Zake Excel"/>
          <a:extLst>
            <a:ext uri="{FF2B5EF4-FFF2-40B4-BE49-F238E27FC236}">
              <a16:creationId xmlns:a16="http://schemas.microsoft.com/office/drawing/2014/main" id="{0C7121D0-617C-416E-B2AC-C330236E7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9725" y="1844041"/>
          <a:ext cx="2619375" cy="1095949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12</xdr:row>
      <xdr:rowOff>0</xdr:rowOff>
    </xdr:from>
    <xdr:to>
      <xdr:col>10</xdr:col>
      <xdr:colOff>723900</xdr:colOff>
      <xdr:row>14</xdr:row>
      <xdr:rowOff>190500</xdr:rowOff>
    </xdr:to>
    <xdr:sp macro="" textlink="">
      <xdr:nvSpPr>
        <xdr:cNvPr id="9" name="Rechthoek: afgeronde hoeken 8">
          <a:hlinkClick xmlns:r="http://schemas.openxmlformats.org/officeDocument/2006/relationships" r:id="rId4" tooltip="Forecast grafieken"/>
          <a:extLst>
            <a:ext uri="{FF2B5EF4-FFF2-40B4-BE49-F238E27FC236}">
              <a16:creationId xmlns:a16="http://schemas.microsoft.com/office/drawing/2014/main" id="{CF83D951-D822-44DB-BB5D-F95B882BE36E}"/>
            </a:ext>
          </a:extLst>
        </xdr:cNvPr>
        <xdr:cNvSpPr/>
      </xdr:nvSpPr>
      <xdr:spPr>
        <a:xfrm>
          <a:off x="5120640" y="2484120"/>
          <a:ext cx="2918460" cy="601980"/>
        </a:xfrm>
        <a:prstGeom prst="roundRect">
          <a:avLst/>
        </a:prstGeom>
        <a:solidFill>
          <a:srgbClr val="E86C47"/>
        </a:solidFill>
        <a:ln w="25400">
          <a:solidFill>
            <a:srgbClr val="4D4D4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 baseline="0">
              <a:solidFill>
                <a:schemeClr val="bg1"/>
              </a:solidFill>
              <a:latin typeface="Montserrat" pitchFamily="2" charset="0"/>
            </a:rPr>
            <a:t>Forecast grafieken</a:t>
          </a:r>
        </a:p>
      </xdr:txBody>
    </xdr:sp>
    <xdr:clientData/>
  </xdr:twoCellAnchor>
  <xdr:twoCellAnchor>
    <xdr:from>
      <xdr:col>7</xdr:col>
      <xdr:colOff>0</xdr:colOff>
      <xdr:row>16</xdr:row>
      <xdr:rowOff>0</xdr:rowOff>
    </xdr:from>
    <xdr:to>
      <xdr:col>10</xdr:col>
      <xdr:colOff>723900</xdr:colOff>
      <xdr:row>18</xdr:row>
      <xdr:rowOff>190500</xdr:rowOff>
    </xdr:to>
    <xdr:sp macro="" textlink="">
      <xdr:nvSpPr>
        <xdr:cNvPr id="10" name="Rechthoek: afgeronde hoeken 9">
          <a:hlinkClick xmlns:r="http://schemas.openxmlformats.org/officeDocument/2006/relationships" r:id="rId5" tooltip="Instellingen"/>
          <a:extLst>
            <a:ext uri="{FF2B5EF4-FFF2-40B4-BE49-F238E27FC236}">
              <a16:creationId xmlns:a16="http://schemas.microsoft.com/office/drawing/2014/main" id="{F6293B5A-45B8-4D6A-B274-1EAE8AA0A7DB}"/>
            </a:ext>
          </a:extLst>
        </xdr:cNvPr>
        <xdr:cNvSpPr/>
      </xdr:nvSpPr>
      <xdr:spPr>
        <a:xfrm>
          <a:off x="5120640" y="3307080"/>
          <a:ext cx="2918460" cy="601980"/>
        </a:xfrm>
        <a:prstGeom prst="roundRect">
          <a:avLst/>
        </a:prstGeom>
        <a:solidFill>
          <a:srgbClr val="E86C47"/>
        </a:solidFill>
        <a:ln w="25400">
          <a:solidFill>
            <a:srgbClr val="4D4D4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 baseline="0">
              <a:solidFill>
                <a:schemeClr val="bg1"/>
              </a:solidFill>
              <a:latin typeface="Montserrat" pitchFamily="2" charset="0"/>
            </a:rPr>
            <a:t>Instellingen</a:t>
          </a:r>
        </a:p>
      </xdr:txBody>
    </xdr:sp>
    <xdr:clientData/>
  </xdr:twoCellAnchor>
  <xdr:twoCellAnchor>
    <xdr:from>
      <xdr:col>7</xdr:col>
      <xdr:colOff>0</xdr:colOff>
      <xdr:row>8</xdr:row>
      <xdr:rowOff>0</xdr:rowOff>
    </xdr:from>
    <xdr:to>
      <xdr:col>10</xdr:col>
      <xdr:colOff>723900</xdr:colOff>
      <xdr:row>10</xdr:row>
      <xdr:rowOff>198120</xdr:rowOff>
    </xdr:to>
    <xdr:sp macro="" textlink="">
      <xdr:nvSpPr>
        <xdr:cNvPr id="3" name="Rechthoek: afgeronde hoeken 2">
          <a:hlinkClick xmlns:r="http://schemas.openxmlformats.org/officeDocument/2006/relationships" r:id="rId6" tooltip="Rapportage cijfers"/>
          <a:extLst>
            <a:ext uri="{FF2B5EF4-FFF2-40B4-BE49-F238E27FC236}">
              <a16:creationId xmlns:a16="http://schemas.microsoft.com/office/drawing/2014/main" id="{2FCB1944-566C-41C8-90D2-1B4387474240}"/>
            </a:ext>
          </a:extLst>
        </xdr:cNvPr>
        <xdr:cNvSpPr/>
      </xdr:nvSpPr>
      <xdr:spPr>
        <a:xfrm>
          <a:off x="5120640" y="1661160"/>
          <a:ext cx="2918460" cy="609600"/>
        </a:xfrm>
        <a:prstGeom prst="roundRect">
          <a:avLst/>
        </a:prstGeom>
        <a:solidFill>
          <a:srgbClr val="E86C47"/>
        </a:solidFill>
        <a:ln w="25400">
          <a:solidFill>
            <a:srgbClr val="4D4D4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 baseline="0">
              <a:solidFill>
                <a:schemeClr val="bg1"/>
              </a:solidFill>
              <a:latin typeface="Montserrat" pitchFamily="2" charset="0"/>
            </a:rPr>
            <a:t>Rapportage cijfers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1693545</xdr:colOff>
      <xdr:row>1</xdr:row>
      <xdr:rowOff>59394</xdr:rowOff>
    </xdr:to>
    <xdr:pic>
      <xdr:nvPicPr>
        <xdr:cNvPr id="5" name="Afbeelding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82765B-C96A-4C57-BA6A-2CE039707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5065" cy="1049994"/>
        </a:xfrm>
        <a:prstGeom prst="rect">
          <a:avLst/>
        </a:prstGeom>
      </xdr:spPr>
    </xdr:pic>
    <xdr:clientData/>
  </xdr:twoCellAnchor>
  <xdr:twoCellAnchor editAs="absolute">
    <xdr:from>
      <xdr:col>3</xdr:col>
      <xdr:colOff>403860</xdr:colOff>
      <xdr:row>0</xdr:row>
      <xdr:rowOff>198120</xdr:rowOff>
    </xdr:from>
    <xdr:to>
      <xdr:col>3</xdr:col>
      <xdr:colOff>1082040</xdr:colOff>
      <xdr:row>0</xdr:row>
      <xdr:rowOff>803910</xdr:rowOff>
    </xdr:to>
    <xdr:grpSp>
      <xdr:nvGrpSpPr>
        <xdr:cNvPr id="6" name="Groep 5">
          <a:hlinkClick xmlns:r="http://schemas.openxmlformats.org/officeDocument/2006/relationships" r:id="rId3" tooltip="Home"/>
          <a:extLst>
            <a:ext uri="{FF2B5EF4-FFF2-40B4-BE49-F238E27FC236}">
              <a16:creationId xmlns:a16="http://schemas.microsoft.com/office/drawing/2014/main" id="{7A5705AA-CF3E-44C9-A75B-B35F1B647EB6}"/>
            </a:ext>
          </a:extLst>
        </xdr:cNvPr>
        <xdr:cNvGrpSpPr/>
      </xdr:nvGrpSpPr>
      <xdr:grpSpPr>
        <a:xfrm>
          <a:off x="4335780" y="198120"/>
          <a:ext cx="678180" cy="605790"/>
          <a:chOff x="3133725" y="276225"/>
          <a:chExt cx="647700" cy="600075"/>
        </a:xfrm>
        <a:solidFill>
          <a:srgbClr val="E86C47"/>
        </a:solidFill>
      </xdr:grpSpPr>
      <xdr:sp macro="" textlink="">
        <xdr:nvSpPr>
          <xdr:cNvPr id="7" name="Rechthoek: afgeronde hoeken 6">
            <a:extLst>
              <a:ext uri="{FF2B5EF4-FFF2-40B4-BE49-F238E27FC236}">
                <a16:creationId xmlns:a16="http://schemas.microsoft.com/office/drawing/2014/main" id="{76B8D492-D552-4887-0215-56ADB995D462}"/>
              </a:ext>
            </a:extLst>
          </xdr:cNvPr>
          <xdr:cNvSpPr/>
        </xdr:nvSpPr>
        <xdr:spPr>
          <a:xfrm>
            <a:off x="3133725" y="276225"/>
            <a:ext cx="647700" cy="600075"/>
          </a:xfrm>
          <a:prstGeom prst="roundRect">
            <a:avLst/>
          </a:prstGeom>
          <a:grpFill/>
          <a:ln w="9525"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NL" sz="1100"/>
          </a:p>
        </xdr:txBody>
      </xdr:sp>
      <xdr:pic>
        <xdr:nvPicPr>
          <xdr:cNvPr id="8" name="Graphic 7" descr="Introductiepagina silhouet">
            <a:extLst>
              <a:ext uri="{FF2B5EF4-FFF2-40B4-BE49-F238E27FC236}">
                <a16:creationId xmlns:a16="http://schemas.microsoft.com/office/drawing/2014/main" id="{5C854F66-A562-E706-0045-D710B57DDA4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3219450" y="314325"/>
            <a:ext cx="495300" cy="495300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230505</xdr:colOff>
      <xdr:row>1</xdr:row>
      <xdr:rowOff>59394</xdr:rowOff>
    </xdr:to>
    <xdr:pic>
      <xdr:nvPicPr>
        <xdr:cNvPr id="3" name="Afbeelding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BEA209-2F8D-495B-9D51-D440163FE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5065" cy="1049994"/>
        </a:xfrm>
        <a:prstGeom prst="rect">
          <a:avLst/>
        </a:prstGeom>
      </xdr:spPr>
    </xdr:pic>
    <xdr:clientData/>
  </xdr:twoCellAnchor>
  <xdr:twoCellAnchor editAs="absolute">
    <xdr:from>
      <xdr:col>11</xdr:col>
      <xdr:colOff>723900</xdr:colOff>
      <xdr:row>0</xdr:row>
      <xdr:rowOff>350520</xdr:rowOff>
    </xdr:from>
    <xdr:to>
      <xdr:col>12</xdr:col>
      <xdr:colOff>670560</xdr:colOff>
      <xdr:row>0</xdr:row>
      <xdr:rowOff>956310</xdr:rowOff>
    </xdr:to>
    <xdr:grpSp>
      <xdr:nvGrpSpPr>
        <xdr:cNvPr id="4" name="Groep 3">
          <a:hlinkClick xmlns:r="http://schemas.openxmlformats.org/officeDocument/2006/relationships" r:id="rId3" tooltip="Home"/>
          <a:extLst>
            <a:ext uri="{FF2B5EF4-FFF2-40B4-BE49-F238E27FC236}">
              <a16:creationId xmlns:a16="http://schemas.microsoft.com/office/drawing/2014/main" id="{1BDF7E95-FFE8-4BBA-A867-6B50B7F7033C}"/>
            </a:ext>
          </a:extLst>
        </xdr:cNvPr>
        <xdr:cNvGrpSpPr/>
      </xdr:nvGrpSpPr>
      <xdr:grpSpPr>
        <a:xfrm>
          <a:off x="8770620" y="350520"/>
          <a:ext cx="678180" cy="605790"/>
          <a:chOff x="3133725" y="276225"/>
          <a:chExt cx="647700" cy="600075"/>
        </a:xfrm>
        <a:solidFill>
          <a:srgbClr val="E86C47"/>
        </a:solidFill>
      </xdr:grpSpPr>
      <xdr:sp macro="" textlink="">
        <xdr:nvSpPr>
          <xdr:cNvPr id="5" name="Rechthoek: afgeronde hoeken 4">
            <a:extLst>
              <a:ext uri="{FF2B5EF4-FFF2-40B4-BE49-F238E27FC236}">
                <a16:creationId xmlns:a16="http://schemas.microsoft.com/office/drawing/2014/main" id="{48033556-79BF-76DF-1CDD-75DB90AF6209}"/>
              </a:ext>
            </a:extLst>
          </xdr:cNvPr>
          <xdr:cNvSpPr/>
        </xdr:nvSpPr>
        <xdr:spPr>
          <a:xfrm>
            <a:off x="3133725" y="276225"/>
            <a:ext cx="647700" cy="600075"/>
          </a:xfrm>
          <a:prstGeom prst="roundRect">
            <a:avLst/>
          </a:prstGeom>
          <a:grpFill/>
          <a:ln w="9525"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NL" sz="1100"/>
          </a:p>
        </xdr:txBody>
      </xdr:sp>
      <xdr:pic>
        <xdr:nvPicPr>
          <xdr:cNvPr id="6" name="Graphic 5" descr="Introductiepagina silhouet">
            <a:extLst>
              <a:ext uri="{FF2B5EF4-FFF2-40B4-BE49-F238E27FC236}">
                <a16:creationId xmlns:a16="http://schemas.microsoft.com/office/drawing/2014/main" id="{09CB8CF5-752D-101F-5CA6-B18407EC9FE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3219450" y="314325"/>
            <a:ext cx="495300" cy="495300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85725</xdr:colOff>
      <xdr:row>1</xdr:row>
      <xdr:rowOff>59394</xdr:rowOff>
    </xdr:to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924453-CC5D-438A-93CE-2E76F323B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5065" cy="1049994"/>
        </a:xfrm>
        <a:prstGeom prst="rect">
          <a:avLst/>
        </a:prstGeom>
      </xdr:spPr>
    </xdr:pic>
    <xdr:clientData/>
  </xdr:twoCellAnchor>
  <xdr:twoCellAnchor editAs="absolute">
    <xdr:from>
      <xdr:col>16</xdr:col>
      <xdr:colOff>38100</xdr:colOff>
      <xdr:row>0</xdr:row>
      <xdr:rowOff>205740</xdr:rowOff>
    </xdr:from>
    <xdr:to>
      <xdr:col>16</xdr:col>
      <xdr:colOff>716280</xdr:colOff>
      <xdr:row>0</xdr:row>
      <xdr:rowOff>811530</xdr:rowOff>
    </xdr:to>
    <xdr:grpSp>
      <xdr:nvGrpSpPr>
        <xdr:cNvPr id="3" name="Groep 2">
          <a:hlinkClick xmlns:r="http://schemas.openxmlformats.org/officeDocument/2006/relationships" r:id="rId3" tooltip="Home"/>
          <a:extLst>
            <a:ext uri="{FF2B5EF4-FFF2-40B4-BE49-F238E27FC236}">
              <a16:creationId xmlns:a16="http://schemas.microsoft.com/office/drawing/2014/main" id="{DEE613ED-2A82-4D1F-B59A-C8F7C4C763D6}"/>
            </a:ext>
          </a:extLst>
        </xdr:cNvPr>
        <xdr:cNvGrpSpPr/>
      </xdr:nvGrpSpPr>
      <xdr:grpSpPr>
        <a:xfrm>
          <a:off x="13330767" y="205740"/>
          <a:ext cx="678180" cy="605790"/>
          <a:chOff x="3133725" y="276225"/>
          <a:chExt cx="647700" cy="600075"/>
        </a:xfrm>
        <a:solidFill>
          <a:srgbClr val="E86C47"/>
        </a:solidFill>
      </xdr:grpSpPr>
      <xdr:sp macro="" textlink="">
        <xdr:nvSpPr>
          <xdr:cNvPr id="4" name="Rechthoek: afgeronde hoeken 3">
            <a:extLst>
              <a:ext uri="{FF2B5EF4-FFF2-40B4-BE49-F238E27FC236}">
                <a16:creationId xmlns:a16="http://schemas.microsoft.com/office/drawing/2014/main" id="{E9ECC53B-5862-2BD3-3FA1-6377940D4F3C}"/>
              </a:ext>
            </a:extLst>
          </xdr:cNvPr>
          <xdr:cNvSpPr/>
        </xdr:nvSpPr>
        <xdr:spPr>
          <a:xfrm>
            <a:off x="3133725" y="276225"/>
            <a:ext cx="647700" cy="600075"/>
          </a:xfrm>
          <a:prstGeom prst="roundRect">
            <a:avLst/>
          </a:prstGeom>
          <a:grpFill/>
          <a:ln w="9525"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NL" sz="1100"/>
          </a:p>
        </xdr:txBody>
      </xdr:sp>
      <xdr:pic>
        <xdr:nvPicPr>
          <xdr:cNvPr id="5" name="Graphic 4" descr="Introductiepagina silhouet">
            <a:extLst>
              <a:ext uri="{FF2B5EF4-FFF2-40B4-BE49-F238E27FC236}">
                <a16:creationId xmlns:a16="http://schemas.microsoft.com/office/drawing/2014/main" id="{4C4969DB-10A6-6BAE-DE8D-EB6CB8114FB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3219450" y="314325"/>
            <a:ext cx="495300" cy="495300"/>
          </a:xfrm>
          <a:prstGeom prst="rect">
            <a:avLst/>
          </a:prstGeom>
        </xdr:spPr>
      </xdr:pic>
    </xdr:grpSp>
    <xdr:clientData/>
  </xdr:twoCellAnchor>
  <xdr:twoCellAnchor editAs="absolute">
    <xdr:from>
      <xdr:col>0</xdr:col>
      <xdr:colOff>91440</xdr:colOff>
      <xdr:row>8</xdr:row>
      <xdr:rowOff>83820</xdr:rowOff>
    </xdr:from>
    <xdr:to>
      <xdr:col>7</xdr:col>
      <xdr:colOff>1775460</xdr:colOff>
      <xdr:row>29</xdr:row>
      <xdr:rowOff>60960</xdr:rowOff>
    </xdr:to>
    <xdr:graphicFrame macro="">
      <xdr:nvGraphicFramePr>
        <xdr:cNvPr id="8" name="Grafiek 7">
          <a:extLst>
            <a:ext uri="{FF2B5EF4-FFF2-40B4-BE49-F238E27FC236}">
              <a16:creationId xmlns:a16="http://schemas.microsoft.com/office/drawing/2014/main" id="{E0A6E0F6-19B7-0912-4531-257F72966D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7</xdr:col>
      <xdr:colOff>1897380</xdr:colOff>
      <xdr:row>8</xdr:row>
      <xdr:rowOff>83820</xdr:rowOff>
    </xdr:from>
    <xdr:to>
      <xdr:col>17</xdr:col>
      <xdr:colOff>350520</xdr:colOff>
      <xdr:row>29</xdr:row>
      <xdr:rowOff>60960</xdr:rowOff>
    </xdr:to>
    <xdr:graphicFrame macro="">
      <xdr:nvGraphicFramePr>
        <xdr:cNvPr id="6" name="Grafiek 5">
          <a:extLst>
            <a:ext uri="{FF2B5EF4-FFF2-40B4-BE49-F238E27FC236}">
              <a16:creationId xmlns:a16="http://schemas.microsoft.com/office/drawing/2014/main" id="{9317BC05-9F6A-47C8-80AC-B56D6838C2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198120</xdr:colOff>
      <xdr:row>0</xdr:row>
      <xdr:rowOff>38100</xdr:rowOff>
    </xdr:from>
    <xdr:to>
      <xdr:col>12</xdr:col>
      <xdr:colOff>144780</xdr:colOff>
      <xdr:row>1</xdr:row>
      <xdr:rowOff>209550</xdr:rowOff>
    </xdr:to>
    <xdr:grpSp>
      <xdr:nvGrpSpPr>
        <xdr:cNvPr id="2" name="Groep 1">
          <a:hlinkClick xmlns:r="http://schemas.openxmlformats.org/officeDocument/2006/relationships" r:id="rId1" tooltip="Home"/>
          <a:extLst>
            <a:ext uri="{FF2B5EF4-FFF2-40B4-BE49-F238E27FC236}">
              <a16:creationId xmlns:a16="http://schemas.microsoft.com/office/drawing/2014/main" id="{A24132B3-1A7F-4799-8569-ABF0F45A882A}"/>
            </a:ext>
          </a:extLst>
        </xdr:cNvPr>
        <xdr:cNvGrpSpPr/>
      </xdr:nvGrpSpPr>
      <xdr:grpSpPr>
        <a:xfrm>
          <a:off x="9075420" y="38100"/>
          <a:ext cx="678180" cy="605790"/>
          <a:chOff x="3133725" y="276225"/>
          <a:chExt cx="647700" cy="600075"/>
        </a:xfrm>
        <a:solidFill>
          <a:srgbClr val="E86C47"/>
        </a:solidFill>
      </xdr:grpSpPr>
      <xdr:sp macro="" textlink="">
        <xdr:nvSpPr>
          <xdr:cNvPr id="3" name="Rechthoek: afgeronde hoeken 2">
            <a:extLst>
              <a:ext uri="{FF2B5EF4-FFF2-40B4-BE49-F238E27FC236}">
                <a16:creationId xmlns:a16="http://schemas.microsoft.com/office/drawing/2014/main" id="{7E0B2465-6F7A-A0AA-74E8-FEB3864B1A4E}"/>
              </a:ext>
            </a:extLst>
          </xdr:cNvPr>
          <xdr:cNvSpPr/>
        </xdr:nvSpPr>
        <xdr:spPr>
          <a:xfrm>
            <a:off x="3133725" y="276225"/>
            <a:ext cx="647700" cy="600075"/>
          </a:xfrm>
          <a:prstGeom prst="roundRect">
            <a:avLst/>
          </a:prstGeom>
          <a:grpFill/>
          <a:ln w="9525">
            <a:solidFill>
              <a:schemeClr val="bg1">
                <a:lumMod val="9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NL" sz="1100"/>
          </a:p>
        </xdr:txBody>
      </xdr:sp>
      <xdr:pic>
        <xdr:nvPicPr>
          <xdr:cNvPr id="4" name="Graphic 3" descr="Introductiepagina silhouet">
            <a:extLst>
              <a:ext uri="{FF2B5EF4-FFF2-40B4-BE49-F238E27FC236}">
                <a16:creationId xmlns:a16="http://schemas.microsoft.com/office/drawing/2014/main" id="{53FB928E-A9E4-50A1-54C0-49B25F2B0C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3219450" y="314325"/>
            <a:ext cx="495300" cy="49530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info@terzake-excel.n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CF3FE-16CC-4C8A-99C5-B44E8E0439E7}">
  <dimension ref="B3:L21"/>
  <sheetViews>
    <sheetView showGridLines="0" showRowColHeaders="0" tabSelected="1" workbookViewId="0">
      <selection activeCell="Q19" sqref="Q19"/>
    </sheetView>
  </sheetViews>
  <sheetFormatPr defaultRowHeight="16.2" x14ac:dyDescent="0.4"/>
  <cols>
    <col min="1" max="16384" width="8.7265625" style="4"/>
  </cols>
  <sheetData>
    <row r="3" spans="2:12" ht="16.8" thickBot="1" x14ac:dyDescent="0.45"/>
    <row r="4" spans="2:12" ht="16.8" thickTop="1" x14ac:dyDescent="0.4">
      <c r="G4" s="13"/>
      <c r="H4" s="14"/>
      <c r="I4" s="14"/>
      <c r="J4" s="14"/>
      <c r="K4" s="14"/>
      <c r="L4" s="15"/>
    </row>
    <row r="5" spans="2:12" x14ac:dyDescent="0.4">
      <c r="G5" s="16"/>
      <c r="L5" s="17"/>
    </row>
    <row r="6" spans="2:12" x14ac:dyDescent="0.4">
      <c r="G6" s="16"/>
      <c r="L6" s="17"/>
    </row>
    <row r="7" spans="2:12" x14ac:dyDescent="0.4">
      <c r="G7" s="16"/>
      <c r="L7" s="17"/>
    </row>
    <row r="8" spans="2:12" x14ac:dyDescent="0.4">
      <c r="G8" s="16"/>
      <c r="L8" s="17"/>
    </row>
    <row r="9" spans="2:12" x14ac:dyDescent="0.4">
      <c r="G9" s="16"/>
      <c r="L9" s="17"/>
    </row>
    <row r="10" spans="2:12" x14ac:dyDescent="0.4">
      <c r="G10" s="16"/>
      <c r="L10" s="17"/>
    </row>
    <row r="11" spans="2:12" x14ac:dyDescent="0.4">
      <c r="G11" s="16"/>
      <c r="L11" s="17"/>
    </row>
    <row r="12" spans="2:12" x14ac:dyDescent="0.4">
      <c r="G12" s="16"/>
      <c r="L12" s="17"/>
    </row>
    <row r="13" spans="2:12" x14ac:dyDescent="0.4">
      <c r="G13" s="16"/>
      <c r="L13" s="17"/>
    </row>
    <row r="14" spans="2:12" ht="16.8" x14ac:dyDescent="0.4">
      <c r="B14" s="1" t="s">
        <v>5</v>
      </c>
      <c r="C14" s="5" t="s">
        <v>6</v>
      </c>
      <c r="G14" s="16"/>
      <c r="L14" s="17"/>
    </row>
    <row r="15" spans="2:12" ht="16.8" x14ac:dyDescent="0.4">
      <c r="B15" s="1" t="s">
        <v>7</v>
      </c>
      <c r="C15" s="6" t="s">
        <v>8</v>
      </c>
      <c r="G15" s="16"/>
      <c r="L15" s="17"/>
    </row>
    <row r="16" spans="2:12" x14ac:dyDescent="0.4">
      <c r="G16" s="16"/>
      <c r="L16" s="17"/>
    </row>
    <row r="17" spans="7:12" x14ac:dyDescent="0.4">
      <c r="G17" s="16"/>
      <c r="L17" s="17"/>
    </row>
    <row r="18" spans="7:12" x14ac:dyDescent="0.4">
      <c r="G18" s="16"/>
      <c r="L18" s="17"/>
    </row>
    <row r="19" spans="7:12" x14ac:dyDescent="0.4">
      <c r="G19" s="16"/>
      <c r="L19" s="17"/>
    </row>
    <row r="20" spans="7:12" ht="16.8" thickBot="1" x14ac:dyDescent="0.45">
      <c r="G20" s="18"/>
      <c r="H20" s="19"/>
      <c r="I20" s="19"/>
      <c r="J20" s="19"/>
      <c r="K20" s="19"/>
      <c r="L20" s="20"/>
    </row>
    <row r="21" spans="7:12" ht="16.8" thickTop="1" x14ac:dyDescent="0.4"/>
  </sheetData>
  <sheetProtection algorithmName="SHA-512" hashValue="dwXsG3A+AB2Qf4LGhS6t+Uz7sfVHCTj1j/ghJCJ5FCkfxsWxgcNqv78woavc7MFL5NRikA/Uf2r8Fqcao7Cv5A==" saltValue="vbCAgPjD9ddYjLz/LgskIQ==" spinCount="100000" sheet="1" selectLockedCells="1"/>
  <hyperlinks>
    <hyperlink ref="C14" r:id="rId1" xr:uid="{5C5833A7-F51A-4DF3-8B64-F968C7FA50F9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6B0F4-D7FB-44B1-A183-1FFA474A69CA}">
  <dimension ref="A1:D2003"/>
  <sheetViews>
    <sheetView showGridLines="0" showRowColHeaders="0" workbookViewId="0">
      <pane ySplit="3" topLeftCell="A4" activePane="bottomLeft" state="frozen"/>
      <selection pane="bottomLeft" activeCell="A4" sqref="A4"/>
    </sheetView>
  </sheetViews>
  <sheetFormatPr defaultRowHeight="16.2" x14ac:dyDescent="0.4"/>
  <cols>
    <col min="1" max="1" width="8.7265625" style="4"/>
    <col min="2" max="2" width="24.6328125" style="4" customWidth="1"/>
    <col min="3" max="4" width="13.54296875" style="4" customWidth="1"/>
    <col min="5" max="16384" width="8.7265625" style="4"/>
  </cols>
  <sheetData>
    <row r="1" spans="1:4" ht="78" customHeight="1" x14ac:dyDescent="0.4"/>
    <row r="2" spans="1:4" ht="16.8" thickBot="1" x14ac:dyDescent="0.45"/>
    <row r="3" spans="1:4" ht="17.399999999999999" thickBot="1" x14ac:dyDescent="0.45">
      <c r="A3" s="2" t="s">
        <v>29</v>
      </c>
      <c r="B3" s="10" t="s">
        <v>4</v>
      </c>
      <c r="C3" s="10" t="s">
        <v>2</v>
      </c>
      <c r="D3" s="3" t="s">
        <v>3</v>
      </c>
    </row>
    <row r="4" spans="1:4" x14ac:dyDescent="0.4">
      <c r="A4" s="21"/>
      <c r="B4" s="9"/>
      <c r="C4" s="26"/>
      <c r="D4" s="27"/>
    </row>
    <row r="5" spans="1:4" x14ac:dyDescent="0.4">
      <c r="A5" s="24"/>
      <c r="B5" s="7"/>
      <c r="C5" s="28"/>
      <c r="D5" s="29"/>
    </row>
    <row r="6" spans="1:4" x14ac:dyDescent="0.4">
      <c r="A6" s="24"/>
      <c r="B6" s="7"/>
      <c r="C6" s="28"/>
      <c r="D6" s="29"/>
    </row>
    <row r="7" spans="1:4" x14ac:dyDescent="0.4">
      <c r="A7" s="24"/>
      <c r="B7" s="7"/>
      <c r="C7" s="28"/>
      <c r="D7" s="29"/>
    </row>
    <row r="8" spans="1:4" x14ac:dyDescent="0.4">
      <c r="A8" s="24"/>
      <c r="B8" s="7"/>
      <c r="C8" s="28"/>
      <c r="D8" s="29"/>
    </row>
    <row r="9" spans="1:4" x14ac:dyDescent="0.4">
      <c r="A9" s="24"/>
      <c r="B9" s="7"/>
      <c r="C9" s="28"/>
      <c r="D9" s="29"/>
    </row>
    <row r="10" spans="1:4" x14ac:dyDescent="0.4">
      <c r="A10" s="24"/>
      <c r="B10" s="7"/>
      <c r="C10" s="28"/>
      <c r="D10" s="29"/>
    </row>
    <row r="11" spans="1:4" x14ac:dyDescent="0.4">
      <c r="A11" s="24"/>
      <c r="B11" s="7"/>
      <c r="C11" s="28"/>
      <c r="D11" s="29"/>
    </row>
    <row r="12" spans="1:4" x14ac:dyDescent="0.4">
      <c r="A12" s="24"/>
      <c r="B12" s="7"/>
      <c r="C12" s="28"/>
      <c r="D12" s="29"/>
    </row>
    <row r="13" spans="1:4" x14ac:dyDescent="0.4">
      <c r="A13" s="24"/>
      <c r="B13" s="7"/>
      <c r="C13" s="28"/>
      <c r="D13" s="29"/>
    </row>
    <row r="14" spans="1:4" x14ac:dyDescent="0.4">
      <c r="A14" s="24"/>
      <c r="B14" s="7"/>
      <c r="C14" s="28"/>
      <c r="D14" s="29"/>
    </row>
    <row r="15" spans="1:4" x14ac:dyDescent="0.4">
      <c r="A15" s="24"/>
      <c r="B15" s="7"/>
      <c r="C15" s="28"/>
      <c r="D15" s="29"/>
    </row>
    <row r="16" spans="1:4" x14ac:dyDescent="0.4">
      <c r="A16" s="24"/>
      <c r="B16" s="7"/>
      <c r="C16" s="28"/>
      <c r="D16" s="29"/>
    </row>
    <row r="17" spans="1:4" x14ac:dyDescent="0.4">
      <c r="A17" s="24"/>
      <c r="B17" s="7"/>
      <c r="C17" s="28"/>
      <c r="D17" s="29"/>
    </row>
    <row r="18" spans="1:4" x14ac:dyDescent="0.4">
      <c r="A18" s="24"/>
      <c r="B18" s="7"/>
      <c r="C18" s="28"/>
      <c r="D18" s="29"/>
    </row>
    <row r="19" spans="1:4" x14ac:dyDescent="0.4">
      <c r="A19" s="24"/>
      <c r="B19" s="7"/>
      <c r="C19" s="28"/>
      <c r="D19" s="29"/>
    </row>
    <row r="20" spans="1:4" x14ac:dyDescent="0.4">
      <c r="A20" s="24"/>
      <c r="B20" s="7"/>
      <c r="C20" s="28"/>
      <c r="D20" s="29"/>
    </row>
    <row r="21" spans="1:4" x14ac:dyDescent="0.4">
      <c r="A21" s="24"/>
      <c r="B21" s="7"/>
      <c r="C21" s="28"/>
      <c r="D21" s="29"/>
    </row>
    <row r="22" spans="1:4" x14ac:dyDescent="0.4">
      <c r="A22" s="24"/>
      <c r="B22" s="7"/>
      <c r="C22" s="28"/>
      <c r="D22" s="29"/>
    </row>
    <row r="23" spans="1:4" x14ac:dyDescent="0.4">
      <c r="A23" s="24"/>
      <c r="B23" s="7"/>
      <c r="C23" s="28"/>
      <c r="D23" s="29"/>
    </row>
    <row r="24" spans="1:4" x14ac:dyDescent="0.4">
      <c r="A24" s="24"/>
      <c r="B24" s="7"/>
      <c r="C24" s="28"/>
      <c r="D24" s="29"/>
    </row>
    <row r="25" spans="1:4" x14ac:dyDescent="0.4">
      <c r="A25" s="24"/>
      <c r="B25" s="7"/>
      <c r="C25" s="28"/>
      <c r="D25" s="29"/>
    </row>
    <row r="26" spans="1:4" x14ac:dyDescent="0.4">
      <c r="A26" s="24"/>
      <c r="B26" s="7"/>
      <c r="C26" s="28"/>
      <c r="D26" s="29"/>
    </row>
    <row r="27" spans="1:4" x14ac:dyDescent="0.4">
      <c r="A27" s="24"/>
      <c r="B27" s="7"/>
      <c r="C27" s="28"/>
      <c r="D27" s="29"/>
    </row>
    <row r="28" spans="1:4" x14ac:dyDescent="0.4">
      <c r="A28" s="24"/>
      <c r="B28" s="7"/>
      <c r="C28" s="28"/>
      <c r="D28" s="29"/>
    </row>
    <row r="29" spans="1:4" x14ac:dyDescent="0.4">
      <c r="A29" s="24"/>
      <c r="B29" s="7"/>
      <c r="C29" s="28"/>
      <c r="D29" s="29"/>
    </row>
    <row r="30" spans="1:4" x14ac:dyDescent="0.4">
      <c r="A30" s="24"/>
      <c r="B30" s="7"/>
      <c r="C30" s="28"/>
      <c r="D30" s="29"/>
    </row>
    <row r="31" spans="1:4" x14ac:dyDescent="0.4">
      <c r="A31" s="24"/>
      <c r="B31" s="7"/>
      <c r="C31" s="28"/>
      <c r="D31" s="29"/>
    </row>
    <row r="32" spans="1:4" x14ac:dyDescent="0.4">
      <c r="A32" s="24"/>
      <c r="B32" s="7"/>
      <c r="C32" s="28"/>
      <c r="D32" s="29"/>
    </row>
    <row r="33" spans="1:4" x14ac:dyDescent="0.4">
      <c r="A33" s="24"/>
      <c r="B33" s="7"/>
      <c r="C33" s="28"/>
      <c r="D33" s="29"/>
    </row>
    <row r="34" spans="1:4" x14ac:dyDescent="0.4">
      <c r="A34" s="24"/>
      <c r="B34" s="7"/>
      <c r="C34" s="28"/>
      <c r="D34" s="29"/>
    </row>
    <row r="35" spans="1:4" x14ac:dyDescent="0.4">
      <c r="A35" s="24"/>
      <c r="B35" s="7"/>
      <c r="C35" s="28"/>
      <c r="D35" s="29"/>
    </row>
    <row r="36" spans="1:4" x14ac:dyDescent="0.4">
      <c r="A36" s="24"/>
      <c r="B36" s="7"/>
      <c r="C36" s="28"/>
      <c r="D36" s="29"/>
    </row>
    <row r="37" spans="1:4" x14ac:dyDescent="0.4">
      <c r="A37" s="24"/>
      <c r="B37" s="7"/>
      <c r="C37" s="28"/>
      <c r="D37" s="29"/>
    </row>
    <row r="38" spans="1:4" x14ac:dyDescent="0.4">
      <c r="A38" s="24"/>
      <c r="B38" s="7"/>
      <c r="C38" s="28"/>
      <c r="D38" s="29"/>
    </row>
    <row r="39" spans="1:4" x14ac:dyDescent="0.4">
      <c r="A39" s="24"/>
      <c r="B39" s="7"/>
      <c r="C39" s="28"/>
      <c r="D39" s="29"/>
    </row>
    <row r="40" spans="1:4" x14ac:dyDescent="0.4">
      <c r="A40" s="24"/>
      <c r="B40" s="7"/>
      <c r="C40" s="28"/>
      <c r="D40" s="29"/>
    </row>
    <row r="41" spans="1:4" x14ac:dyDescent="0.4">
      <c r="A41" s="24"/>
      <c r="B41" s="7"/>
      <c r="C41" s="28"/>
      <c r="D41" s="29"/>
    </row>
    <row r="42" spans="1:4" x14ac:dyDescent="0.4">
      <c r="A42" s="24"/>
      <c r="B42" s="7"/>
      <c r="C42" s="28"/>
      <c r="D42" s="29"/>
    </row>
    <row r="43" spans="1:4" x14ac:dyDescent="0.4">
      <c r="A43" s="24"/>
      <c r="B43" s="7"/>
      <c r="C43" s="28"/>
      <c r="D43" s="29"/>
    </row>
    <row r="44" spans="1:4" x14ac:dyDescent="0.4">
      <c r="A44" s="24"/>
      <c r="B44" s="7"/>
      <c r="C44" s="28"/>
      <c r="D44" s="29"/>
    </row>
    <row r="45" spans="1:4" x14ac:dyDescent="0.4">
      <c r="A45" s="24"/>
      <c r="B45" s="7"/>
      <c r="C45" s="28"/>
      <c r="D45" s="29"/>
    </row>
    <row r="46" spans="1:4" x14ac:dyDescent="0.4">
      <c r="A46" s="24"/>
      <c r="B46" s="7"/>
      <c r="C46" s="28"/>
      <c r="D46" s="29"/>
    </row>
    <row r="47" spans="1:4" x14ac:dyDescent="0.4">
      <c r="A47" s="24"/>
      <c r="B47" s="7"/>
      <c r="C47" s="28"/>
      <c r="D47" s="29"/>
    </row>
    <row r="48" spans="1:4" x14ac:dyDescent="0.4">
      <c r="A48" s="24"/>
      <c r="B48" s="7"/>
      <c r="C48" s="28"/>
      <c r="D48" s="29"/>
    </row>
    <row r="49" spans="1:4" x14ac:dyDescent="0.4">
      <c r="A49" s="24"/>
      <c r="B49" s="7"/>
      <c r="C49" s="28"/>
      <c r="D49" s="29"/>
    </row>
    <row r="50" spans="1:4" x14ac:dyDescent="0.4">
      <c r="A50" s="24"/>
      <c r="B50" s="7"/>
      <c r="C50" s="28"/>
      <c r="D50" s="29"/>
    </row>
    <row r="51" spans="1:4" x14ac:dyDescent="0.4">
      <c r="A51" s="24"/>
      <c r="B51" s="7"/>
      <c r="C51" s="28"/>
      <c r="D51" s="29"/>
    </row>
    <row r="52" spans="1:4" x14ac:dyDescent="0.4">
      <c r="A52" s="24"/>
      <c r="B52" s="7"/>
      <c r="C52" s="28"/>
      <c r="D52" s="29"/>
    </row>
    <row r="53" spans="1:4" x14ac:dyDescent="0.4">
      <c r="A53" s="24"/>
      <c r="B53" s="7"/>
      <c r="C53" s="28"/>
      <c r="D53" s="29"/>
    </row>
    <row r="54" spans="1:4" x14ac:dyDescent="0.4">
      <c r="A54" s="24"/>
      <c r="B54" s="7"/>
      <c r="C54" s="28"/>
      <c r="D54" s="29"/>
    </row>
    <row r="55" spans="1:4" x14ac:dyDescent="0.4">
      <c r="A55" s="24"/>
      <c r="B55" s="7"/>
      <c r="C55" s="28"/>
      <c r="D55" s="29"/>
    </row>
    <row r="56" spans="1:4" x14ac:dyDescent="0.4">
      <c r="A56" s="24"/>
      <c r="B56" s="7"/>
      <c r="C56" s="28"/>
      <c r="D56" s="29"/>
    </row>
    <row r="57" spans="1:4" x14ac:dyDescent="0.4">
      <c r="A57" s="24"/>
      <c r="B57" s="7"/>
      <c r="C57" s="28"/>
      <c r="D57" s="29"/>
    </row>
    <row r="58" spans="1:4" x14ac:dyDescent="0.4">
      <c r="A58" s="24"/>
      <c r="B58" s="7"/>
      <c r="C58" s="28"/>
      <c r="D58" s="29"/>
    </row>
    <row r="59" spans="1:4" x14ac:dyDescent="0.4">
      <c r="A59" s="24"/>
      <c r="B59" s="7"/>
      <c r="C59" s="28"/>
      <c r="D59" s="29"/>
    </row>
    <row r="60" spans="1:4" x14ac:dyDescent="0.4">
      <c r="A60" s="24"/>
      <c r="B60" s="7"/>
      <c r="C60" s="28"/>
      <c r="D60" s="29"/>
    </row>
    <row r="61" spans="1:4" x14ac:dyDescent="0.4">
      <c r="A61" s="24"/>
      <c r="B61" s="7"/>
      <c r="C61" s="28"/>
      <c r="D61" s="29"/>
    </row>
    <row r="62" spans="1:4" x14ac:dyDescent="0.4">
      <c r="A62" s="24"/>
      <c r="B62" s="7"/>
      <c r="C62" s="28"/>
      <c r="D62" s="29"/>
    </row>
    <row r="63" spans="1:4" x14ac:dyDescent="0.4">
      <c r="A63" s="24"/>
      <c r="B63" s="7"/>
      <c r="C63" s="28"/>
      <c r="D63" s="29"/>
    </row>
    <row r="64" spans="1:4" x14ac:dyDescent="0.4">
      <c r="A64" s="24"/>
      <c r="B64" s="7"/>
      <c r="C64" s="28"/>
      <c r="D64" s="29"/>
    </row>
    <row r="65" spans="1:4" x14ac:dyDescent="0.4">
      <c r="A65" s="24"/>
      <c r="B65" s="7"/>
      <c r="C65" s="28"/>
      <c r="D65" s="29"/>
    </row>
    <row r="66" spans="1:4" x14ac:dyDescent="0.4">
      <c r="A66" s="24"/>
      <c r="B66" s="7"/>
      <c r="C66" s="28"/>
      <c r="D66" s="29"/>
    </row>
    <row r="67" spans="1:4" x14ac:dyDescent="0.4">
      <c r="A67" s="24"/>
      <c r="B67" s="7"/>
      <c r="C67" s="28"/>
      <c r="D67" s="29"/>
    </row>
    <row r="68" spans="1:4" x14ac:dyDescent="0.4">
      <c r="A68" s="24"/>
      <c r="B68" s="7"/>
      <c r="C68" s="28"/>
      <c r="D68" s="29"/>
    </row>
    <row r="69" spans="1:4" x14ac:dyDescent="0.4">
      <c r="A69" s="24"/>
      <c r="B69" s="7"/>
      <c r="C69" s="28"/>
      <c r="D69" s="29"/>
    </row>
    <row r="70" spans="1:4" x14ac:dyDescent="0.4">
      <c r="A70" s="24"/>
      <c r="B70" s="7"/>
      <c r="C70" s="28"/>
      <c r="D70" s="29"/>
    </row>
    <row r="71" spans="1:4" x14ac:dyDescent="0.4">
      <c r="A71" s="24"/>
      <c r="B71" s="7"/>
      <c r="C71" s="28"/>
      <c r="D71" s="29"/>
    </row>
    <row r="72" spans="1:4" x14ac:dyDescent="0.4">
      <c r="A72" s="24"/>
      <c r="B72" s="7"/>
      <c r="C72" s="28"/>
      <c r="D72" s="29"/>
    </row>
    <row r="73" spans="1:4" x14ac:dyDescent="0.4">
      <c r="A73" s="24"/>
      <c r="B73" s="7"/>
      <c r="C73" s="28"/>
      <c r="D73" s="29"/>
    </row>
    <row r="74" spans="1:4" x14ac:dyDescent="0.4">
      <c r="A74" s="24"/>
      <c r="B74" s="7"/>
      <c r="C74" s="28"/>
      <c r="D74" s="29"/>
    </row>
    <row r="75" spans="1:4" x14ac:dyDescent="0.4">
      <c r="A75" s="24"/>
      <c r="B75" s="7"/>
      <c r="C75" s="28"/>
      <c r="D75" s="29"/>
    </row>
    <row r="76" spans="1:4" x14ac:dyDescent="0.4">
      <c r="A76" s="24"/>
      <c r="B76" s="7"/>
      <c r="C76" s="28"/>
      <c r="D76" s="29"/>
    </row>
    <row r="77" spans="1:4" x14ac:dyDescent="0.4">
      <c r="A77" s="24"/>
      <c r="B77" s="7"/>
      <c r="C77" s="28"/>
      <c r="D77" s="29"/>
    </row>
    <row r="78" spans="1:4" x14ac:dyDescent="0.4">
      <c r="A78" s="24"/>
      <c r="B78" s="7"/>
      <c r="C78" s="28"/>
      <c r="D78" s="29"/>
    </row>
    <row r="79" spans="1:4" x14ac:dyDescent="0.4">
      <c r="A79" s="24"/>
      <c r="B79" s="7"/>
      <c r="C79" s="28"/>
      <c r="D79" s="29"/>
    </row>
    <row r="80" spans="1:4" x14ac:dyDescent="0.4">
      <c r="A80" s="24"/>
      <c r="B80" s="7"/>
      <c r="C80" s="28"/>
      <c r="D80" s="29"/>
    </row>
    <row r="81" spans="1:4" x14ac:dyDescent="0.4">
      <c r="A81" s="24"/>
      <c r="B81" s="7"/>
      <c r="C81" s="28"/>
      <c r="D81" s="29"/>
    </row>
    <row r="82" spans="1:4" x14ac:dyDescent="0.4">
      <c r="A82" s="24"/>
      <c r="B82" s="7"/>
      <c r="C82" s="28"/>
      <c r="D82" s="29"/>
    </row>
    <row r="83" spans="1:4" x14ac:dyDescent="0.4">
      <c r="A83" s="24"/>
      <c r="B83" s="7"/>
      <c r="C83" s="28"/>
      <c r="D83" s="29"/>
    </row>
    <row r="84" spans="1:4" x14ac:dyDescent="0.4">
      <c r="A84" s="24"/>
      <c r="B84" s="7"/>
      <c r="C84" s="28"/>
      <c r="D84" s="29"/>
    </row>
    <row r="85" spans="1:4" x14ac:dyDescent="0.4">
      <c r="A85" s="24"/>
      <c r="B85" s="7"/>
      <c r="C85" s="28"/>
      <c r="D85" s="29"/>
    </row>
    <row r="86" spans="1:4" x14ac:dyDescent="0.4">
      <c r="A86" s="24"/>
      <c r="B86" s="7"/>
      <c r="C86" s="28"/>
      <c r="D86" s="29"/>
    </row>
    <row r="87" spans="1:4" x14ac:dyDescent="0.4">
      <c r="A87" s="24"/>
      <c r="B87" s="7"/>
      <c r="C87" s="28"/>
      <c r="D87" s="29"/>
    </row>
    <row r="88" spans="1:4" x14ac:dyDescent="0.4">
      <c r="A88" s="24"/>
      <c r="B88" s="7"/>
      <c r="C88" s="28"/>
      <c r="D88" s="29"/>
    </row>
    <row r="89" spans="1:4" x14ac:dyDescent="0.4">
      <c r="A89" s="24"/>
      <c r="B89" s="7"/>
      <c r="C89" s="28"/>
      <c r="D89" s="29"/>
    </row>
    <row r="90" spans="1:4" x14ac:dyDescent="0.4">
      <c r="A90" s="24"/>
      <c r="B90" s="7"/>
      <c r="C90" s="28"/>
      <c r="D90" s="29"/>
    </row>
    <row r="91" spans="1:4" x14ac:dyDescent="0.4">
      <c r="A91" s="24"/>
      <c r="B91" s="7"/>
      <c r="C91" s="28"/>
      <c r="D91" s="29"/>
    </row>
    <row r="92" spans="1:4" x14ac:dyDescent="0.4">
      <c r="A92" s="24"/>
      <c r="B92" s="7"/>
      <c r="C92" s="28"/>
      <c r="D92" s="29"/>
    </row>
    <row r="93" spans="1:4" x14ac:dyDescent="0.4">
      <c r="A93" s="24"/>
      <c r="B93" s="7"/>
      <c r="C93" s="28"/>
      <c r="D93" s="29"/>
    </row>
    <row r="94" spans="1:4" x14ac:dyDescent="0.4">
      <c r="A94" s="24"/>
      <c r="B94" s="7"/>
      <c r="C94" s="28"/>
      <c r="D94" s="29"/>
    </row>
    <row r="95" spans="1:4" x14ac:dyDescent="0.4">
      <c r="A95" s="24"/>
      <c r="B95" s="7"/>
      <c r="C95" s="28"/>
      <c r="D95" s="29"/>
    </row>
    <row r="96" spans="1:4" x14ac:dyDescent="0.4">
      <c r="A96" s="24"/>
      <c r="B96" s="7"/>
      <c r="C96" s="28"/>
      <c r="D96" s="29"/>
    </row>
    <row r="97" spans="1:4" x14ac:dyDescent="0.4">
      <c r="A97" s="24"/>
      <c r="B97" s="7"/>
      <c r="C97" s="28"/>
      <c r="D97" s="29"/>
    </row>
    <row r="98" spans="1:4" x14ac:dyDescent="0.4">
      <c r="A98" s="24"/>
      <c r="B98" s="7"/>
      <c r="C98" s="28"/>
      <c r="D98" s="29"/>
    </row>
    <row r="99" spans="1:4" x14ac:dyDescent="0.4">
      <c r="A99" s="24"/>
      <c r="B99" s="7"/>
      <c r="C99" s="28"/>
      <c r="D99" s="29"/>
    </row>
    <row r="100" spans="1:4" x14ac:dyDescent="0.4">
      <c r="A100" s="24"/>
      <c r="B100" s="7"/>
      <c r="C100" s="28"/>
      <c r="D100" s="29"/>
    </row>
    <row r="101" spans="1:4" x14ac:dyDescent="0.4">
      <c r="A101" s="24"/>
      <c r="B101" s="7"/>
      <c r="C101" s="28"/>
      <c r="D101" s="29"/>
    </row>
    <row r="102" spans="1:4" x14ac:dyDescent="0.4">
      <c r="A102" s="24"/>
      <c r="B102" s="7"/>
      <c r="C102" s="28"/>
      <c r="D102" s="29"/>
    </row>
    <row r="103" spans="1:4" x14ac:dyDescent="0.4">
      <c r="A103" s="24"/>
      <c r="B103" s="7"/>
      <c r="C103" s="28"/>
      <c r="D103" s="29"/>
    </row>
    <row r="104" spans="1:4" x14ac:dyDescent="0.4">
      <c r="A104" s="24"/>
      <c r="B104" s="7"/>
      <c r="C104" s="28"/>
      <c r="D104" s="29"/>
    </row>
    <row r="105" spans="1:4" x14ac:dyDescent="0.4">
      <c r="A105" s="24"/>
      <c r="B105" s="7"/>
      <c r="C105" s="28"/>
      <c r="D105" s="29"/>
    </row>
    <row r="106" spans="1:4" x14ac:dyDescent="0.4">
      <c r="A106" s="24"/>
      <c r="B106" s="7"/>
      <c r="C106" s="28"/>
      <c r="D106" s="29"/>
    </row>
    <row r="107" spans="1:4" x14ac:dyDescent="0.4">
      <c r="A107" s="24"/>
      <c r="B107" s="7"/>
      <c r="C107" s="28"/>
      <c r="D107" s="29"/>
    </row>
    <row r="108" spans="1:4" x14ac:dyDescent="0.4">
      <c r="A108" s="24"/>
      <c r="B108" s="7"/>
      <c r="C108" s="28"/>
      <c r="D108" s="29"/>
    </row>
    <row r="109" spans="1:4" x14ac:dyDescent="0.4">
      <c r="A109" s="24"/>
      <c r="B109" s="7"/>
      <c r="C109" s="28"/>
      <c r="D109" s="29"/>
    </row>
    <row r="110" spans="1:4" x14ac:dyDescent="0.4">
      <c r="A110" s="24"/>
      <c r="B110" s="7"/>
      <c r="C110" s="28"/>
      <c r="D110" s="29"/>
    </row>
    <row r="111" spans="1:4" x14ac:dyDescent="0.4">
      <c r="A111" s="24"/>
      <c r="B111" s="7"/>
      <c r="C111" s="28"/>
      <c r="D111" s="29"/>
    </row>
    <row r="112" spans="1:4" x14ac:dyDescent="0.4">
      <c r="A112" s="24"/>
      <c r="B112" s="7"/>
      <c r="C112" s="28"/>
      <c r="D112" s="29"/>
    </row>
    <row r="113" spans="1:4" x14ac:dyDescent="0.4">
      <c r="A113" s="24"/>
      <c r="B113" s="7"/>
      <c r="C113" s="28"/>
      <c r="D113" s="29"/>
    </row>
    <row r="114" spans="1:4" x14ac:dyDescent="0.4">
      <c r="A114" s="24"/>
      <c r="B114" s="7"/>
      <c r="C114" s="28"/>
      <c r="D114" s="29"/>
    </row>
    <row r="115" spans="1:4" x14ac:dyDescent="0.4">
      <c r="A115" s="24"/>
      <c r="B115" s="7"/>
      <c r="C115" s="28"/>
      <c r="D115" s="29"/>
    </row>
    <row r="116" spans="1:4" x14ac:dyDescent="0.4">
      <c r="A116" s="24"/>
      <c r="B116" s="7"/>
      <c r="C116" s="28"/>
      <c r="D116" s="29"/>
    </row>
    <row r="117" spans="1:4" x14ac:dyDescent="0.4">
      <c r="A117" s="24"/>
      <c r="B117" s="7"/>
      <c r="C117" s="28"/>
      <c r="D117" s="29"/>
    </row>
    <row r="118" spans="1:4" x14ac:dyDescent="0.4">
      <c r="A118" s="24"/>
      <c r="B118" s="7"/>
      <c r="C118" s="28"/>
      <c r="D118" s="29"/>
    </row>
    <row r="119" spans="1:4" x14ac:dyDescent="0.4">
      <c r="A119" s="24"/>
      <c r="B119" s="7"/>
      <c r="C119" s="28"/>
      <c r="D119" s="29"/>
    </row>
    <row r="120" spans="1:4" x14ac:dyDescent="0.4">
      <c r="A120" s="24"/>
      <c r="B120" s="7"/>
      <c r="C120" s="28"/>
      <c r="D120" s="29"/>
    </row>
    <row r="121" spans="1:4" x14ac:dyDescent="0.4">
      <c r="A121" s="24"/>
      <c r="B121" s="7"/>
      <c r="C121" s="28"/>
      <c r="D121" s="29"/>
    </row>
    <row r="122" spans="1:4" x14ac:dyDescent="0.4">
      <c r="A122" s="24"/>
      <c r="B122" s="7"/>
      <c r="C122" s="28"/>
      <c r="D122" s="29"/>
    </row>
    <row r="123" spans="1:4" x14ac:dyDescent="0.4">
      <c r="A123" s="24"/>
      <c r="B123" s="7"/>
      <c r="C123" s="28"/>
      <c r="D123" s="29"/>
    </row>
    <row r="124" spans="1:4" x14ac:dyDescent="0.4">
      <c r="A124" s="24"/>
      <c r="B124" s="7"/>
      <c r="C124" s="28"/>
      <c r="D124" s="29"/>
    </row>
    <row r="125" spans="1:4" x14ac:dyDescent="0.4">
      <c r="A125" s="24"/>
      <c r="B125" s="7"/>
      <c r="C125" s="28"/>
      <c r="D125" s="29"/>
    </row>
    <row r="126" spans="1:4" x14ac:dyDescent="0.4">
      <c r="A126" s="24"/>
      <c r="B126" s="7"/>
      <c r="C126" s="28"/>
      <c r="D126" s="29"/>
    </row>
    <row r="127" spans="1:4" x14ac:dyDescent="0.4">
      <c r="A127" s="24"/>
      <c r="B127" s="7"/>
      <c r="C127" s="28"/>
      <c r="D127" s="29"/>
    </row>
    <row r="128" spans="1:4" x14ac:dyDescent="0.4">
      <c r="A128" s="24"/>
      <c r="B128" s="7"/>
      <c r="C128" s="28"/>
      <c r="D128" s="29"/>
    </row>
    <row r="129" spans="1:4" x14ac:dyDescent="0.4">
      <c r="A129" s="24"/>
      <c r="B129" s="7"/>
      <c r="C129" s="28"/>
      <c r="D129" s="29"/>
    </row>
    <row r="130" spans="1:4" x14ac:dyDescent="0.4">
      <c r="A130" s="24"/>
      <c r="B130" s="7"/>
      <c r="C130" s="28"/>
      <c r="D130" s="29"/>
    </row>
    <row r="131" spans="1:4" x14ac:dyDescent="0.4">
      <c r="A131" s="24"/>
      <c r="B131" s="7"/>
      <c r="C131" s="28"/>
      <c r="D131" s="29"/>
    </row>
    <row r="132" spans="1:4" x14ac:dyDescent="0.4">
      <c r="A132" s="24"/>
      <c r="B132" s="7"/>
      <c r="C132" s="28"/>
      <c r="D132" s="29"/>
    </row>
    <row r="133" spans="1:4" x14ac:dyDescent="0.4">
      <c r="A133" s="24"/>
      <c r="B133" s="7"/>
      <c r="C133" s="28"/>
      <c r="D133" s="29"/>
    </row>
    <row r="134" spans="1:4" x14ac:dyDescent="0.4">
      <c r="A134" s="24"/>
      <c r="B134" s="7"/>
      <c r="C134" s="28"/>
      <c r="D134" s="29"/>
    </row>
    <row r="135" spans="1:4" x14ac:dyDescent="0.4">
      <c r="A135" s="24"/>
      <c r="B135" s="7"/>
      <c r="C135" s="28"/>
      <c r="D135" s="29"/>
    </row>
    <row r="136" spans="1:4" x14ac:dyDescent="0.4">
      <c r="A136" s="24"/>
      <c r="B136" s="7"/>
      <c r="C136" s="28"/>
      <c r="D136" s="29"/>
    </row>
    <row r="137" spans="1:4" x14ac:dyDescent="0.4">
      <c r="A137" s="24"/>
      <c r="B137" s="7"/>
      <c r="C137" s="28"/>
      <c r="D137" s="29"/>
    </row>
    <row r="138" spans="1:4" x14ac:dyDescent="0.4">
      <c r="A138" s="24"/>
      <c r="B138" s="7"/>
      <c r="C138" s="28"/>
      <c r="D138" s="29"/>
    </row>
    <row r="139" spans="1:4" x14ac:dyDescent="0.4">
      <c r="A139" s="24"/>
      <c r="B139" s="7"/>
      <c r="C139" s="28"/>
      <c r="D139" s="29"/>
    </row>
    <row r="140" spans="1:4" x14ac:dyDescent="0.4">
      <c r="A140" s="24"/>
      <c r="B140" s="7"/>
      <c r="C140" s="28"/>
      <c r="D140" s="29"/>
    </row>
    <row r="141" spans="1:4" x14ac:dyDescent="0.4">
      <c r="A141" s="24"/>
      <c r="B141" s="7"/>
      <c r="C141" s="28"/>
      <c r="D141" s="29"/>
    </row>
    <row r="142" spans="1:4" x14ac:dyDescent="0.4">
      <c r="A142" s="24"/>
      <c r="B142" s="7"/>
      <c r="C142" s="28"/>
      <c r="D142" s="29"/>
    </row>
    <row r="143" spans="1:4" x14ac:dyDescent="0.4">
      <c r="A143" s="24"/>
      <c r="B143" s="7"/>
      <c r="C143" s="28"/>
      <c r="D143" s="29"/>
    </row>
    <row r="144" spans="1:4" x14ac:dyDescent="0.4">
      <c r="A144" s="24"/>
      <c r="B144" s="7"/>
      <c r="C144" s="28"/>
      <c r="D144" s="29"/>
    </row>
    <row r="145" spans="1:4" x14ac:dyDescent="0.4">
      <c r="A145" s="24"/>
      <c r="B145" s="7"/>
      <c r="C145" s="28"/>
      <c r="D145" s="29"/>
    </row>
    <row r="146" spans="1:4" x14ac:dyDescent="0.4">
      <c r="A146" s="24"/>
      <c r="B146" s="7"/>
      <c r="C146" s="28"/>
      <c r="D146" s="29"/>
    </row>
    <row r="147" spans="1:4" x14ac:dyDescent="0.4">
      <c r="A147" s="24"/>
      <c r="B147" s="7"/>
      <c r="C147" s="28"/>
      <c r="D147" s="29"/>
    </row>
    <row r="148" spans="1:4" x14ac:dyDescent="0.4">
      <c r="A148" s="24"/>
      <c r="B148" s="7"/>
      <c r="C148" s="28"/>
      <c r="D148" s="29"/>
    </row>
    <row r="149" spans="1:4" x14ac:dyDescent="0.4">
      <c r="A149" s="24"/>
      <c r="B149" s="7"/>
      <c r="C149" s="28"/>
      <c r="D149" s="29"/>
    </row>
    <row r="150" spans="1:4" x14ac:dyDescent="0.4">
      <c r="A150" s="24"/>
      <c r="B150" s="7"/>
      <c r="C150" s="28"/>
      <c r="D150" s="29"/>
    </row>
    <row r="151" spans="1:4" x14ac:dyDescent="0.4">
      <c r="A151" s="24"/>
      <c r="B151" s="7"/>
      <c r="C151" s="28"/>
      <c r="D151" s="29"/>
    </row>
    <row r="152" spans="1:4" x14ac:dyDescent="0.4">
      <c r="A152" s="24"/>
      <c r="B152" s="7"/>
      <c r="C152" s="28"/>
      <c r="D152" s="29"/>
    </row>
    <row r="153" spans="1:4" x14ac:dyDescent="0.4">
      <c r="A153" s="24"/>
      <c r="B153" s="7"/>
      <c r="C153" s="28"/>
      <c r="D153" s="29"/>
    </row>
    <row r="154" spans="1:4" x14ac:dyDescent="0.4">
      <c r="A154" s="24"/>
      <c r="B154" s="7"/>
      <c r="C154" s="28"/>
      <c r="D154" s="29"/>
    </row>
    <row r="155" spans="1:4" x14ac:dyDescent="0.4">
      <c r="A155" s="24"/>
      <c r="B155" s="7"/>
      <c r="C155" s="28"/>
      <c r="D155" s="29"/>
    </row>
    <row r="156" spans="1:4" x14ac:dyDescent="0.4">
      <c r="A156" s="24"/>
      <c r="B156" s="7"/>
      <c r="C156" s="28"/>
      <c r="D156" s="29"/>
    </row>
    <row r="157" spans="1:4" x14ac:dyDescent="0.4">
      <c r="A157" s="24"/>
      <c r="B157" s="7"/>
      <c r="C157" s="28"/>
      <c r="D157" s="29"/>
    </row>
    <row r="158" spans="1:4" x14ac:dyDescent="0.4">
      <c r="A158" s="24"/>
      <c r="B158" s="7"/>
      <c r="C158" s="28"/>
      <c r="D158" s="29"/>
    </row>
    <row r="159" spans="1:4" x14ac:dyDescent="0.4">
      <c r="A159" s="24"/>
      <c r="B159" s="7"/>
      <c r="C159" s="28"/>
      <c r="D159" s="29"/>
    </row>
    <row r="160" spans="1:4" x14ac:dyDescent="0.4">
      <c r="A160" s="24"/>
      <c r="B160" s="7"/>
      <c r="C160" s="28"/>
      <c r="D160" s="29"/>
    </row>
    <row r="161" spans="1:4" x14ac:dyDescent="0.4">
      <c r="A161" s="24"/>
      <c r="B161" s="7"/>
      <c r="C161" s="28"/>
      <c r="D161" s="29"/>
    </row>
    <row r="162" spans="1:4" x14ac:dyDescent="0.4">
      <c r="A162" s="24"/>
      <c r="B162" s="7"/>
      <c r="C162" s="28"/>
      <c r="D162" s="29"/>
    </row>
    <row r="163" spans="1:4" x14ac:dyDescent="0.4">
      <c r="A163" s="24"/>
      <c r="B163" s="7"/>
      <c r="C163" s="28"/>
      <c r="D163" s="29"/>
    </row>
    <row r="164" spans="1:4" x14ac:dyDescent="0.4">
      <c r="A164" s="24"/>
      <c r="B164" s="7"/>
      <c r="C164" s="28"/>
      <c r="D164" s="29"/>
    </row>
    <row r="165" spans="1:4" x14ac:dyDescent="0.4">
      <c r="A165" s="24"/>
      <c r="B165" s="7"/>
      <c r="C165" s="28"/>
      <c r="D165" s="29"/>
    </row>
    <row r="166" spans="1:4" x14ac:dyDescent="0.4">
      <c r="A166" s="24"/>
      <c r="B166" s="7"/>
      <c r="C166" s="28"/>
      <c r="D166" s="29"/>
    </row>
    <row r="167" spans="1:4" x14ac:dyDescent="0.4">
      <c r="A167" s="24"/>
      <c r="B167" s="7"/>
      <c r="C167" s="28"/>
      <c r="D167" s="29"/>
    </row>
    <row r="168" spans="1:4" x14ac:dyDescent="0.4">
      <c r="A168" s="24"/>
      <c r="B168" s="7"/>
      <c r="C168" s="28"/>
      <c r="D168" s="29"/>
    </row>
    <row r="169" spans="1:4" x14ac:dyDescent="0.4">
      <c r="A169" s="24"/>
      <c r="B169" s="7"/>
      <c r="C169" s="28"/>
      <c r="D169" s="29"/>
    </row>
    <row r="170" spans="1:4" x14ac:dyDescent="0.4">
      <c r="A170" s="24"/>
      <c r="B170" s="7"/>
      <c r="C170" s="28"/>
      <c r="D170" s="29"/>
    </row>
    <row r="171" spans="1:4" x14ac:dyDescent="0.4">
      <c r="A171" s="24"/>
      <c r="B171" s="7"/>
      <c r="C171" s="28"/>
      <c r="D171" s="29"/>
    </row>
    <row r="172" spans="1:4" x14ac:dyDescent="0.4">
      <c r="A172" s="24"/>
      <c r="B172" s="7"/>
      <c r="C172" s="28"/>
      <c r="D172" s="29"/>
    </row>
    <row r="173" spans="1:4" x14ac:dyDescent="0.4">
      <c r="A173" s="24"/>
      <c r="B173" s="7"/>
      <c r="C173" s="28"/>
      <c r="D173" s="29"/>
    </row>
    <row r="174" spans="1:4" x14ac:dyDescent="0.4">
      <c r="A174" s="24"/>
      <c r="B174" s="7"/>
      <c r="C174" s="28"/>
      <c r="D174" s="29"/>
    </row>
    <row r="175" spans="1:4" x14ac:dyDescent="0.4">
      <c r="A175" s="24"/>
      <c r="B175" s="7"/>
      <c r="C175" s="28"/>
      <c r="D175" s="29"/>
    </row>
    <row r="176" spans="1:4" x14ac:dyDescent="0.4">
      <c r="A176" s="24"/>
      <c r="B176" s="7"/>
      <c r="C176" s="28"/>
      <c r="D176" s="29"/>
    </row>
    <row r="177" spans="1:4" x14ac:dyDescent="0.4">
      <c r="A177" s="24"/>
      <c r="B177" s="7"/>
      <c r="C177" s="28"/>
      <c r="D177" s="29"/>
    </row>
    <row r="178" spans="1:4" x14ac:dyDescent="0.4">
      <c r="A178" s="24"/>
      <c r="B178" s="7"/>
      <c r="C178" s="28"/>
      <c r="D178" s="29"/>
    </row>
    <row r="179" spans="1:4" x14ac:dyDescent="0.4">
      <c r="A179" s="24"/>
      <c r="B179" s="7"/>
      <c r="C179" s="28"/>
      <c r="D179" s="29"/>
    </row>
    <row r="180" spans="1:4" x14ac:dyDescent="0.4">
      <c r="A180" s="24"/>
      <c r="B180" s="7"/>
      <c r="C180" s="28"/>
      <c r="D180" s="29"/>
    </row>
    <row r="181" spans="1:4" x14ac:dyDescent="0.4">
      <c r="A181" s="24"/>
      <c r="B181" s="7"/>
      <c r="C181" s="28"/>
      <c r="D181" s="29"/>
    </row>
    <row r="182" spans="1:4" x14ac:dyDescent="0.4">
      <c r="A182" s="24"/>
      <c r="B182" s="7"/>
      <c r="C182" s="28"/>
      <c r="D182" s="29"/>
    </row>
    <row r="183" spans="1:4" x14ac:dyDescent="0.4">
      <c r="A183" s="24"/>
      <c r="B183" s="7"/>
      <c r="C183" s="28"/>
      <c r="D183" s="29"/>
    </row>
    <row r="184" spans="1:4" x14ac:dyDescent="0.4">
      <c r="A184" s="24"/>
      <c r="B184" s="7"/>
      <c r="C184" s="28"/>
      <c r="D184" s="29"/>
    </row>
    <row r="185" spans="1:4" x14ac:dyDescent="0.4">
      <c r="A185" s="24"/>
      <c r="B185" s="7"/>
      <c r="C185" s="28"/>
      <c r="D185" s="29"/>
    </row>
    <row r="186" spans="1:4" x14ac:dyDescent="0.4">
      <c r="A186" s="24"/>
      <c r="B186" s="7"/>
      <c r="C186" s="28"/>
      <c r="D186" s="29"/>
    </row>
    <row r="187" spans="1:4" x14ac:dyDescent="0.4">
      <c r="A187" s="24"/>
      <c r="B187" s="7"/>
      <c r="C187" s="28"/>
      <c r="D187" s="29"/>
    </row>
    <row r="188" spans="1:4" x14ac:dyDescent="0.4">
      <c r="A188" s="24"/>
      <c r="B188" s="7"/>
      <c r="C188" s="28"/>
      <c r="D188" s="29"/>
    </row>
    <row r="189" spans="1:4" x14ac:dyDescent="0.4">
      <c r="A189" s="24"/>
      <c r="B189" s="7"/>
      <c r="C189" s="28"/>
      <c r="D189" s="29"/>
    </row>
    <row r="190" spans="1:4" x14ac:dyDescent="0.4">
      <c r="A190" s="24"/>
      <c r="B190" s="7"/>
      <c r="C190" s="28"/>
      <c r="D190" s="29"/>
    </row>
    <row r="191" spans="1:4" x14ac:dyDescent="0.4">
      <c r="A191" s="24"/>
      <c r="B191" s="7"/>
      <c r="C191" s="28"/>
      <c r="D191" s="29"/>
    </row>
    <row r="192" spans="1:4" x14ac:dyDescent="0.4">
      <c r="A192" s="24"/>
      <c r="B192" s="7"/>
      <c r="C192" s="28"/>
      <c r="D192" s="29"/>
    </row>
    <row r="193" spans="1:4" x14ac:dyDescent="0.4">
      <c r="A193" s="24"/>
      <c r="B193" s="7"/>
      <c r="C193" s="28"/>
      <c r="D193" s="29"/>
    </row>
    <row r="194" spans="1:4" x14ac:dyDescent="0.4">
      <c r="A194" s="24"/>
      <c r="B194" s="7"/>
      <c r="C194" s="28"/>
      <c r="D194" s="29"/>
    </row>
    <row r="195" spans="1:4" x14ac:dyDescent="0.4">
      <c r="A195" s="24"/>
      <c r="B195" s="7"/>
      <c r="C195" s="28"/>
      <c r="D195" s="29"/>
    </row>
    <row r="196" spans="1:4" x14ac:dyDescent="0.4">
      <c r="A196" s="24"/>
      <c r="B196" s="7"/>
      <c r="C196" s="28"/>
      <c r="D196" s="29"/>
    </row>
    <row r="197" spans="1:4" x14ac:dyDescent="0.4">
      <c r="A197" s="24"/>
      <c r="B197" s="7"/>
      <c r="C197" s="28"/>
      <c r="D197" s="29"/>
    </row>
    <row r="198" spans="1:4" x14ac:dyDescent="0.4">
      <c r="A198" s="24"/>
      <c r="B198" s="7"/>
      <c r="C198" s="28"/>
      <c r="D198" s="29"/>
    </row>
    <row r="199" spans="1:4" x14ac:dyDescent="0.4">
      <c r="A199" s="24"/>
      <c r="B199" s="7"/>
      <c r="C199" s="28"/>
      <c r="D199" s="29"/>
    </row>
    <row r="200" spans="1:4" x14ac:dyDescent="0.4">
      <c r="A200" s="24"/>
      <c r="B200" s="7"/>
      <c r="C200" s="28"/>
      <c r="D200" s="29"/>
    </row>
    <row r="201" spans="1:4" x14ac:dyDescent="0.4">
      <c r="A201" s="24"/>
      <c r="B201" s="7"/>
      <c r="C201" s="28"/>
      <c r="D201" s="29"/>
    </row>
    <row r="202" spans="1:4" x14ac:dyDescent="0.4">
      <c r="A202" s="24"/>
      <c r="B202" s="7"/>
      <c r="C202" s="28"/>
      <c r="D202" s="29"/>
    </row>
    <row r="203" spans="1:4" x14ac:dyDescent="0.4">
      <c r="A203" s="24"/>
      <c r="B203" s="7"/>
      <c r="C203" s="28"/>
      <c r="D203" s="29"/>
    </row>
    <row r="204" spans="1:4" x14ac:dyDescent="0.4">
      <c r="A204" s="24"/>
      <c r="B204" s="7"/>
      <c r="C204" s="28"/>
      <c r="D204" s="29"/>
    </row>
    <row r="205" spans="1:4" x14ac:dyDescent="0.4">
      <c r="A205" s="24"/>
      <c r="B205" s="7"/>
      <c r="C205" s="28"/>
      <c r="D205" s="29"/>
    </row>
    <row r="206" spans="1:4" x14ac:dyDescent="0.4">
      <c r="A206" s="24"/>
      <c r="B206" s="7"/>
      <c r="C206" s="28"/>
      <c r="D206" s="29"/>
    </row>
    <row r="207" spans="1:4" x14ac:dyDescent="0.4">
      <c r="A207" s="24"/>
      <c r="B207" s="7"/>
      <c r="C207" s="28"/>
      <c r="D207" s="29"/>
    </row>
    <row r="208" spans="1:4" x14ac:dyDescent="0.4">
      <c r="A208" s="24"/>
      <c r="B208" s="7"/>
      <c r="C208" s="28"/>
      <c r="D208" s="29"/>
    </row>
    <row r="209" spans="1:4" x14ac:dyDescent="0.4">
      <c r="A209" s="24"/>
      <c r="B209" s="7"/>
      <c r="C209" s="28"/>
      <c r="D209" s="29"/>
    </row>
    <row r="210" spans="1:4" x14ac:dyDescent="0.4">
      <c r="A210" s="24"/>
      <c r="B210" s="7"/>
      <c r="C210" s="28"/>
      <c r="D210" s="29"/>
    </row>
    <row r="211" spans="1:4" x14ac:dyDescent="0.4">
      <c r="A211" s="24"/>
      <c r="B211" s="7"/>
      <c r="C211" s="28"/>
      <c r="D211" s="29"/>
    </row>
    <row r="212" spans="1:4" x14ac:dyDescent="0.4">
      <c r="A212" s="24"/>
      <c r="B212" s="7"/>
      <c r="C212" s="28"/>
      <c r="D212" s="29"/>
    </row>
    <row r="213" spans="1:4" x14ac:dyDescent="0.4">
      <c r="A213" s="24"/>
      <c r="B213" s="7"/>
      <c r="C213" s="28"/>
      <c r="D213" s="29"/>
    </row>
    <row r="214" spans="1:4" x14ac:dyDescent="0.4">
      <c r="A214" s="24"/>
      <c r="B214" s="7"/>
      <c r="C214" s="28"/>
      <c r="D214" s="29"/>
    </row>
    <row r="215" spans="1:4" x14ac:dyDescent="0.4">
      <c r="A215" s="24"/>
      <c r="B215" s="7"/>
      <c r="C215" s="28"/>
      <c r="D215" s="29"/>
    </row>
    <row r="216" spans="1:4" x14ac:dyDescent="0.4">
      <c r="A216" s="24"/>
      <c r="B216" s="7"/>
      <c r="C216" s="28"/>
      <c r="D216" s="29"/>
    </row>
    <row r="217" spans="1:4" x14ac:dyDescent="0.4">
      <c r="A217" s="24"/>
      <c r="B217" s="7"/>
      <c r="C217" s="28"/>
      <c r="D217" s="29"/>
    </row>
    <row r="218" spans="1:4" x14ac:dyDescent="0.4">
      <c r="A218" s="24"/>
      <c r="B218" s="7"/>
      <c r="C218" s="28"/>
      <c r="D218" s="29"/>
    </row>
    <row r="219" spans="1:4" x14ac:dyDescent="0.4">
      <c r="A219" s="24"/>
      <c r="B219" s="7"/>
      <c r="C219" s="28"/>
      <c r="D219" s="29"/>
    </row>
    <row r="220" spans="1:4" x14ac:dyDescent="0.4">
      <c r="A220" s="24"/>
      <c r="B220" s="7"/>
      <c r="C220" s="28"/>
      <c r="D220" s="29"/>
    </row>
    <row r="221" spans="1:4" x14ac:dyDescent="0.4">
      <c r="A221" s="24"/>
      <c r="B221" s="7"/>
      <c r="C221" s="28"/>
      <c r="D221" s="29"/>
    </row>
    <row r="222" spans="1:4" x14ac:dyDescent="0.4">
      <c r="A222" s="24"/>
      <c r="B222" s="7"/>
      <c r="C222" s="28"/>
      <c r="D222" s="29"/>
    </row>
    <row r="223" spans="1:4" x14ac:dyDescent="0.4">
      <c r="A223" s="24"/>
      <c r="B223" s="7"/>
      <c r="C223" s="28"/>
      <c r="D223" s="29"/>
    </row>
    <row r="224" spans="1:4" x14ac:dyDescent="0.4">
      <c r="A224" s="24"/>
      <c r="B224" s="7"/>
      <c r="C224" s="28"/>
      <c r="D224" s="29"/>
    </row>
    <row r="225" spans="1:4" x14ac:dyDescent="0.4">
      <c r="A225" s="24"/>
      <c r="B225" s="7"/>
      <c r="C225" s="28"/>
      <c r="D225" s="29"/>
    </row>
    <row r="226" spans="1:4" x14ac:dyDescent="0.4">
      <c r="A226" s="24"/>
      <c r="B226" s="7"/>
      <c r="C226" s="28"/>
      <c r="D226" s="29"/>
    </row>
    <row r="227" spans="1:4" x14ac:dyDescent="0.4">
      <c r="A227" s="24"/>
      <c r="B227" s="7"/>
      <c r="C227" s="28"/>
      <c r="D227" s="29"/>
    </row>
    <row r="228" spans="1:4" x14ac:dyDescent="0.4">
      <c r="A228" s="24"/>
      <c r="B228" s="7"/>
      <c r="C228" s="28"/>
      <c r="D228" s="29"/>
    </row>
    <row r="229" spans="1:4" x14ac:dyDescent="0.4">
      <c r="A229" s="24"/>
      <c r="B229" s="7"/>
      <c r="C229" s="28"/>
      <c r="D229" s="29"/>
    </row>
    <row r="230" spans="1:4" x14ac:dyDescent="0.4">
      <c r="A230" s="24"/>
      <c r="B230" s="7"/>
      <c r="C230" s="28"/>
      <c r="D230" s="29"/>
    </row>
    <row r="231" spans="1:4" x14ac:dyDescent="0.4">
      <c r="A231" s="24"/>
      <c r="B231" s="7"/>
      <c r="C231" s="28"/>
      <c r="D231" s="29"/>
    </row>
    <row r="232" spans="1:4" x14ac:dyDescent="0.4">
      <c r="A232" s="24"/>
      <c r="B232" s="7"/>
      <c r="C232" s="28"/>
      <c r="D232" s="29"/>
    </row>
    <row r="233" spans="1:4" x14ac:dyDescent="0.4">
      <c r="A233" s="24"/>
      <c r="B233" s="7"/>
      <c r="C233" s="28"/>
      <c r="D233" s="29"/>
    </row>
    <row r="234" spans="1:4" x14ac:dyDescent="0.4">
      <c r="A234" s="24"/>
      <c r="B234" s="7"/>
      <c r="C234" s="28"/>
      <c r="D234" s="29"/>
    </row>
    <row r="235" spans="1:4" x14ac:dyDescent="0.4">
      <c r="A235" s="24"/>
      <c r="B235" s="7"/>
      <c r="C235" s="28"/>
      <c r="D235" s="29"/>
    </row>
    <row r="236" spans="1:4" x14ac:dyDescent="0.4">
      <c r="A236" s="24"/>
      <c r="B236" s="7"/>
      <c r="C236" s="28"/>
      <c r="D236" s="29"/>
    </row>
    <row r="237" spans="1:4" x14ac:dyDescent="0.4">
      <c r="A237" s="24"/>
      <c r="B237" s="7"/>
      <c r="C237" s="28"/>
      <c r="D237" s="29"/>
    </row>
    <row r="238" spans="1:4" x14ac:dyDescent="0.4">
      <c r="A238" s="24"/>
      <c r="B238" s="7"/>
      <c r="C238" s="28"/>
      <c r="D238" s="29"/>
    </row>
    <row r="239" spans="1:4" x14ac:dyDescent="0.4">
      <c r="A239" s="24"/>
      <c r="B239" s="7"/>
      <c r="C239" s="28"/>
      <c r="D239" s="29"/>
    </row>
    <row r="240" spans="1:4" x14ac:dyDescent="0.4">
      <c r="A240" s="24"/>
      <c r="B240" s="7"/>
      <c r="C240" s="28"/>
      <c r="D240" s="29"/>
    </row>
    <row r="241" spans="1:4" x14ac:dyDescent="0.4">
      <c r="A241" s="24"/>
      <c r="B241" s="7"/>
      <c r="C241" s="28"/>
      <c r="D241" s="29"/>
    </row>
    <row r="242" spans="1:4" x14ac:dyDescent="0.4">
      <c r="A242" s="24"/>
      <c r="B242" s="7"/>
      <c r="C242" s="28"/>
      <c r="D242" s="29"/>
    </row>
    <row r="243" spans="1:4" x14ac:dyDescent="0.4">
      <c r="A243" s="24"/>
      <c r="B243" s="7"/>
      <c r="C243" s="28"/>
      <c r="D243" s="29"/>
    </row>
    <row r="244" spans="1:4" x14ac:dyDescent="0.4">
      <c r="A244" s="24"/>
      <c r="B244" s="7"/>
      <c r="C244" s="28"/>
      <c r="D244" s="29"/>
    </row>
    <row r="245" spans="1:4" x14ac:dyDescent="0.4">
      <c r="A245" s="24"/>
      <c r="B245" s="7"/>
      <c r="C245" s="28"/>
      <c r="D245" s="29"/>
    </row>
    <row r="246" spans="1:4" x14ac:dyDescent="0.4">
      <c r="A246" s="24"/>
      <c r="B246" s="7"/>
      <c r="C246" s="28"/>
      <c r="D246" s="29"/>
    </row>
    <row r="247" spans="1:4" x14ac:dyDescent="0.4">
      <c r="A247" s="24"/>
      <c r="B247" s="7"/>
      <c r="C247" s="28"/>
      <c r="D247" s="29"/>
    </row>
    <row r="248" spans="1:4" x14ac:dyDescent="0.4">
      <c r="A248" s="24"/>
      <c r="B248" s="7"/>
      <c r="C248" s="28"/>
      <c r="D248" s="29"/>
    </row>
    <row r="249" spans="1:4" x14ac:dyDescent="0.4">
      <c r="A249" s="24"/>
      <c r="B249" s="7"/>
      <c r="C249" s="28"/>
      <c r="D249" s="29"/>
    </row>
    <row r="250" spans="1:4" x14ac:dyDescent="0.4">
      <c r="A250" s="24"/>
      <c r="B250" s="7"/>
      <c r="C250" s="28"/>
      <c r="D250" s="29"/>
    </row>
    <row r="251" spans="1:4" x14ac:dyDescent="0.4">
      <c r="A251" s="24"/>
      <c r="B251" s="7"/>
      <c r="C251" s="28"/>
      <c r="D251" s="29"/>
    </row>
    <row r="252" spans="1:4" x14ac:dyDescent="0.4">
      <c r="A252" s="24"/>
      <c r="B252" s="7"/>
      <c r="C252" s="28"/>
      <c r="D252" s="29"/>
    </row>
    <row r="253" spans="1:4" x14ac:dyDescent="0.4">
      <c r="A253" s="24"/>
      <c r="B253" s="7"/>
      <c r="C253" s="28"/>
      <c r="D253" s="29"/>
    </row>
    <row r="254" spans="1:4" x14ac:dyDescent="0.4">
      <c r="A254" s="24"/>
      <c r="B254" s="7"/>
      <c r="C254" s="28"/>
      <c r="D254" s="29"/>
    </row>
    <row r="255" spans="1:4" x14ac:dyDescent="0.4">
      <c r="A255" s="24"/>
      <c r="B255" s="7"/>
      <c r="C255" s="28"/>
      <c r="D255" s="29"/>
    </row>
    <row r="256" spans="1:4" x14ac:dyDescent="0.4">
      <c r="A256" s="24"/>
      <c r="B256" s="7"/>
      <c r="C256" s="28"/>
      <c r="D256" s="29"/>
    </row>
    <row r="257" spans="1:4" x14ac:dyDescent="0.4">
      <c r="A257" s="24"/>
      <c r="B257" s="7"/>
      <c r="C257" s="28"/>
      <c r="D257" s="29"/>
    </row>
    <row r="258" spans="1:4" x14ac:dyDescent="0.4">
      <c r="A258" s="24"/>
      <c r="B258" s="7"/>
      <c r="C258" s="28"/>
      <c r="D258" s="29"/>
    </row>
    <row r="259" spans="1:4" x14ac:dyDescent="0.4">
      <c r="A259" s="24"/>
      <c r="B259" s="7"/>
      <c r="C259" s="28"/>
      <c r="D259" s="29"/>
    </row>
    <row r="260" spans="1:4" x14ac:dyDescent="0.4">
      <c r="A260" s="24"/>
      <c r="B260" s="7"/>
      <c r="C260" s="28"/>
      <c r="D260" s="29"/>
    </row>
    <row r="261" spans="1:4" x14ac:dyDescent="0.4">
      <c r="A261" s="24"/>
      <c r="B261" s="7"/>
      <c r="C261" s="28"/>
      <c r="D261" s="29"/>
    </row>
    <row r="262" spans="1:4" x14ac:dyDescent="0.4">
      <c r="A262" s="24"/>
      <c r="B262" s="7"/>
      <c r="C262" s="28"/>
      <c r="D262" s="29"/>
    </row>
    <row r="263" spans="1:4" x14ac:dyDescent="0.4">
      <c r="A263" s="24"/>
      <c r="B263" s="7"/>
      <c r="C263" s="28"/>
      <c r="D263" s="29"/>
    </row>
    <row r="264" spans="1:4" x14ac:dyDescent="0.4">
      <c r="A264" s="24"/>
      <c r="B264" s="7"/>
      <c r="C264" s="28"/>
      <c r="D264" s="29"/>
    </row>
    <row r="265" spans="1:4" x14ac:dyDescent="0.4">
      <c r="A265" s="24"/>
      <c r="B265" s="7"/>
      <c r="C265" s="28"/>
      <c r="D265" s="29"/>
    </row>
    <row r="266" spans="1:4" x14ac:dyDescent="0.4">
      <c r="A266" s="24"/>
      <c r="B266" s="7"/>
      <c r="C266" s="28"/>
      <c r="D266" s="29"/>
    </row>
    <row r="267" spans="1:4" x14ac:dyDescent="0.4">
      <c r="A267" s="24"/>
      <c r="B267" s="7"/>
      <c r="C267" s="28"/>
      <c r="D267" s="29"/>
    </row>
    <row r="268" spans="1:4" x14ac:dyDescent="0.4">
      <c r="A268" s="24"/>
      <c r="B268" s="7"/>
      <c r="C268" s="28"/>
      <c r="D268" s="29"/>
    </row>
    <row r="269" spans="1:4" x14ac:dyDescent="0.4">
      <c r="A269" s="24"/>
      <c r="B269" s="7"/>
      <c r="C269" s="28"/>
      <c r="D269" s="29"/>
    </row>
    <row r="270" spans="1:4" x14ac:dyDescent="0.4">
      <c r="A270" s="24"/>
      <c r="B270" s="7"/>
      <c r="C270" s="28"/>
      <c r="D270" s="29"/>
    </row>
    <row r="271" spans="1:4" x14ac:dyDescent="0.4">
      <c r="A271" s="24"/>
      <c r="B271" s="7"/>
      <c r="C271" s="28"/>
      <c r="D271" s="29"/>
    </row>
    <row r="272" spans="1:4" x14ac:dyDescent="0.4">
      <c r="A272" s="24"/>
      <c r="B272" s="7"/>
      <c r="C272" s="28"/>
      <c r="D272" s="29"/>
    </row>
    <row r="273" spans="1:4" x14ac:dyDescent="0.4">
      <c r="A273" s="24"/>
      <c r="B273" s="7"/>
      <c r="C273" s="28"/>
      <c r="D273" s="29"/>
    </row>
    <row r="274" spans="1:4" x14ac:dyDescent="0.4">
      <c r="A274" s="24"/>
      <c r="B274" s="7"/>
      <c r="C274" s="28"/>
      <c r="D274" s="29"/>
    </row>
    <row r="275" spans="1:4" x14ac:dyDescent="0.4">
      <c r="A275" s="24"/>
      <c r="B275" s="7"/>
      <c r="C275" s="28"/>
      <c r="D275" s="29"/>
    </row>
    <row r="276" spans="1:4" x14ac:dyDescent="0.4">
      <c r="A276" s="24"/>
      <c r="B276" s="7"/>
      <c r="C276" s="28"/>
      <c r="D276" s="29"/>
    </row>
    <row r="277" spans="1:4" x14ac:dyDescent="0.4">
      <c r="A277" s="24"/>
      <c r="B277" s="7"/>
      <c r="C277" s="28"/>
      <c r="D277" s="29"/>
    </row>
    <row r="278" spans="1:4" x14ac:dyDescent="0.4">
      <c r="A278" s="24"/>
      <c r="B278" s="7"/>
      <c r="C278" s="28"/>
      <c r="D278" s="29"/>
    </row>
    <row r="279" spans="1:4" x14ac:dyDescent="0.4">
      <c r="A279" s="24"/>
      <c r="B279" s="7"/>
      <c r="C279" s="28"/>
      <c r="D279" s="29"/>
    </row>
    <row r="280" spans="1:4" x14ac:dyDescent="0.4">
      <c r="A280" s="24"/>
      <c r="B280" s="7"/>
      <c r="C280" s="28"/>
      <c r="D280" s="29"/>
    </row>
    <row r="281" spans="1:4" x14ac:dyDescent="0.4">
      <c r="A281" s="24"/>
      <c r="B281" s="7"/>
      <c r="C281" s="28"/>
      <c r="D281" s="29"/>
    </row>
    <row r="282" spans="1:4" x14ac:dyDescent="0.4">
      <c r="A282" s="24"/>
      <c r="B282" s="7"/>
      <c r="C282" s="28"/>
      <c r="D282" s="29"/>
    </row>
    <row r="283" spans="1:4" x14ac:dyDescent="0.4">
      <c r="A283" s="24"/>
      <c r="B283" s="7"/>
      <c r="C283" s="28"/>
      <c r="D283" s="29"/>
    </row>
    <row r="284" spans="1:4" x14ac:dyDescent="0.4">
      <c r="A284" s="24"/>
      <c r="B284" s="7"/>
      <c r="C284" s="28"/>
      <c r="D284" s="29"/>
    </row>
    <row r="285" spans="1:4" x14ac:dyDescent="0.4">
      <c r="A285" s="24"/>
      <c r="B285" s="7"/>
      <c r="C285" s="28"/>
      <c r="D285" s="29"/>
    </row>
    <row r="286" spans="1:4" x14ac:dyDescent="0.4">
      <c r="A286" s="24"/>
      <c r="B286" s="7"/>
      <c r="C286" s="28"/>
      <c r="D286" s="29"/>
    </row>
    <row r="287" spans="1:4" x14ac:dyDescent="0.4">
      <c r="A287" s="24"/>
      <c r="B287" s="7"/>
      <c r="C287" s="28"/>
      <c r="D287" s="29"/>
    </row>
    <row r="288" spans="1:4" x14ac:dyDescent="0.4">
      <c r="A288" s="24"/>
      <c r="B288" s="7"/>
      <c r="C288" s="28"/>
      <c r="D288" s="29"/>
    </row>
    <row r="289" spans="1:4" x14ac:dyDescent="0.4">
      <c r="A289" s="24"/>
      <c r="B289" s="7"/>
      <c r="C289" s="28"/>
      <c r="D289" s="29"/>
    </row>
    <row r="290" spans="1:4" x14ac:dyDescent="0.4">
      <c r="A290" s="24"/>
      <c r="B290" s="7"/>
      <c r="C290" s="28"/>
      <c r="D290" s="29"/>
    </row>
    <row r="291" spans="1:4" x14ac:dyDescent="0.4">
      <c r="A291" s="24"/>
      <c r="B291" s="7"/>
      <c r="C291" s="28"/>
      <c r="D291" s="29"/>
    </row>
    <row r="292" spans="1:4" x14ac:dyDescent="0.4">
      <c r="A292" s="24"/>
      <c r="B292" s="7"/>
      <c r="C292" s="28"/>
      <c r="D292" s="29"/>
    </row>
    <row r="293" spans="1:4" x14ac:dyDescent="0.4">
      <c r="A293" s="24"/>
      <c r="B293" s="7"/>
      <c r="C293" s="28"/>
      <c r="D293" s="29"/>
    </row>
    <row r="294" spans="1:4" x14ac:dyDescent="0.4">
      <c r="A294" s="24"/>
      <c r="B294" s="7"/>
      <c r="C294" s="28"/>
      <c r="D294" s="29"/>
    </row>
    <row r="295" spans="1:4" x14ac:dyDescent="0.4">
      <c r="A295" s="24"/>
      <c r="B295" s="7"/>
      <c r="C295" s="28"/>
      <c r="D295" s="29"/>
    </row>
    <row r="296" spans="1:4" x14ac:dyDescent="0.4">
      <c r="A296" s="24"/>
      <c r="B296" s="7"/>
      <c r="C296" s="28"/>
      <c r="D296" s="29"/>
    </row>
    <row r="297" spans="1:4" x14ac:dyDescent="0.4">
      <c r="A297" s="24"/>
      <c r="B297" s="7"/>
      <c r="C297" s="28"/>
      <c r="D297" s="29"/>
    </row>
    <row r="298" spans="1:4" x14ac:dyDescent="0.4">
      <c r="A298" s="24"/>
      <c r="B298" s="7"/>
      <c r="C298" s="28"/>
      <c r="D298" s="29"/>
    </row>
    <row r="299" spans="1:4" x14ac:dyDescent="0.4">
      <c r="A299" s="24"/>
      <c r="B299" s="7"/>
      <c r="C299" s="28"/>
      <c r="D299" s="29"/>
    </row>
    <row r="300" spans="1:4" x14ac:dyDescent="0.4">
      <c r="A300" s="24"/>
      <c r="B300" s="7"/>
      <c r="C300" s="28"/>
      <c r="D300" s="29"/>
    </row>
    <row r="301" spans="1:4" x14ac:dyDescent="0.4">
      <c r="A301" s="24"/>
      <c r="B301" s="7"/>
      <c r="C301" s="28"/>
      <c r="D301" s="29"/>
    </row>
    <row r="302" spans="1:4" x14ac:dyDescent="0.4">
      <c r="A302" s="24"/>
      <c r="B302" s="7"/>
      <c r="C302" s="28"/>
      <c r="D302" s="29"/>
    </row>
    <row r="303" spans="1:4" x14ac:dyDescent="0.4">
      <c r="A303" s="24"/>
      <c r="B303" s="7"/>
      <c r="C303" s="28"/>
      <c r="D303" s="29"/>
    </row>
    <row r="304" spans="1:4" x14ac:dyDescent="0.4">
      <c r="A304" s="24"/>
      <c r="B304" s="7"/>
      <c r="C304" s="28"/>
      <c r="D304" s="29"/>
    </row>
    <row r="305" spans="1:4" x14ac:dyDescent="0.4">
      <c r="A305" s="24"/>
      <c r="B305" s="7"/>
      <c r="C305" s="28"/>
      <c r="D305" s="29"/>
    </row>
    <row r="306" spans="1:4" x14ac:dyDescent="0.4">
      <c r="A306" s="24"/>
      <c r="B306" s="7"/>
      <c r="C306" s="28"/>
      <c r="D306" s="29"/>
    </row>
    <row r="307" spans="1:4" x14ac:dyDescent="0.4">
      <c r="A307" s="24"/>
      <c r="B307" s="7"/>
      <c r="C307" s="28"/>
      <c r="D307" s="29"/>
    </row>
    <row r="308" spans="1:4" x14ac:dyDescent="0.4">
      <c r="A308" s="24"/>
      <c r="B308" s="7"/>
      <c r="C308" s="28"/>
      <c r="D308" s="29"/>
    </row>
    <row r="309" spans="1:4" x14ac:dyDescent="0.4">
      <c r="A309" s="24"/>
      <c r="B309" s="7"/>
      <c r="C309" s="28"/>
      <c r="D309" s="29"/>
    </row>
    <row r="310" spans="1:4" x14ac:dyDescent="0.4">
      <c r="A310" s="24"/>
      <c r="B310" s="7"/>
      <c r="C310" s="28"/>
      <c r="D310" s="29"/>
    </row>
    <row r="311" spans="1:4" x14ac:dyDescent="0.4">
      <c r="A311" s="24"/>
      <c r="B311" s="7"/>
      <c r="C311" s="28"/>
      <c r="D311" s="29"/>
    </row>
    <row r="312" spans="1:4" x14ac:dyDescent="0.4">
      <c r="A312" s="24"/>
      <c r="B312" s="7"/>
      <c r="C312" s="28"/>
      <c r="D312" s="29"/>
    </row>
    <row r="313" spans="1:4" x14ac:dyDescent="0.4">
      <c r="A313" s="24"/>
      <c r="B313" s="7"/>
      <c r="C313" s="28"/>
      <c r="D313" s="29"/>
    </row>
    <row r="314" spans="1:4" x14ac:dyDescent="0.4">
      <c r="A314" s="24"/>
      <c r="B314" s="7"/>
      <c r="C314" s="28"/>
      <c r="D314" s="29"/>
    </row>
    <row r="315" spans="1:4" x14ac:dyDescent="0.4">
      <c r="A315" s="24"/>
      <c r="B315" s="7"/>
      <c r="C315" s="28"/>
      <c r="D315" s="29"/>
    </row>
    <row r="316" spans="1:4" x14ac:dyDescent="0.4">
      <c r="A316" s="24"/>
      <c r="B316" s="7"/>
      <c r="C316" s="28"/>
      <c r="D316" s="29"/>
    </row>
    <row r="317" spans="1:4" x14ac:dyDescent="0.4">
      <c r="A317" s="24"/>
      <c r="B317" s="7"/>
      <c r="C317" s="28"/>
      <c r="D317" s="29"/>
    </row>
    <row r="318" spans="1:4" x14ac:dyDescent="0.4">
      <c r="A318" s="24"/>
      <c r="B318" s="7"/>
      <c r="C318" s="28"/>
      <c r="D318" s="29"/>
    </row>
    <row r="319" spans="1:4" x14ac:dyDescent="0.4">
      <c r="A319" s="24"/>
      <c r="B319" s="7"/>
      <c r="C319" s="28"/>
      <c r="D319" s="29"/>
    </row>
    <row r="320" spans="1:4" x14ac:dyDescent="0.4">
      <c r="A320" s="24"/>
      <c r="B320" s="7"/>
      <c r="C320" s="28"/>
      <c r="D320" s="29"/>
    </row>
    <row r="321" spans="1:4" x14ac:dyDescent="0.4">
      <c r="A321" s="24"/>
      <c r="B321" s="7"/>
      <c r="C321" s="28"/>
      <c r="D321" s="29"/>
    </row>
    <row r="322" spans="1:4" x14ac:dyDescent="0.4">
      <c r="A322" s="24"/>
      <c r="B322" s="7"/>
      <c r="C322" s="28"/>
      <c r="D322" s="29"/>
    </row>
    <row r="323" spans="1:4" x14ac:dyDescent="0.4">
      <c r="A323" s="24"/>
      <c r="B323" s="7"/>
      <c r="C323" s="28"/>
      <c r="D323" s="29"/>
    </row>
    <row r="324" spans="1:4" x14ac:dyDescent="0.4">
      <c r="A324" s="24"/>
      <c r="B324" s="7"/>
      <c r="C324" s="28"/>
      <c r="D324" s="29"/>
    </row>
    <row r="325" spans="1:4" x14ac:dyDescent="0.4">
      <c r="A325" s="24"/>
      <c r="B325" s="7"/>
      <c r="C325" s="28"/>
      <c r="D325" s="29"/>
    </row>
    <row r="326" spans="1:4" x14ac:dyDescent="0.4">
      <c r="A326" s="24"/>
      <c r="B326" s="7"/>
      <c r="C326" s="28"/>
      <c r="D326" s="29"/>
    </row>
    <row r="327" spans="1:4" x14ac:dyDescent="0.4">
      <c r="A327" s="24"/>
      <c r="B327" s="7"/>
      <c r="C327" s="28"/>
      <c r="D327" s="29"/>
    </row>
    <row r="328" spans="1:4" x14ac:dyDescent="0.4">
      <c r="A328" s="24"/>
      <c r="B328" s="7"/>
      <c r="C328" s="28"/>
      <c r="D328" s="29"/>
    </row>
    <row r="329" spans="1:4" x14ac:dyDescent="0.4">
      <c r="A329" s="24"/>
      <c r="B329" s="7"/>
      <c r="C329" s="28"/>
      <c r="D329" s="29"/>
    </row>
    <row r="330" spans="1:4" x14ac:dyDescent="0.4">
      <c r="A330" s="24"/>
      <c r="B330" s="7"/>
      <c r="C330" s="28"/>
      <c r="D330" s="29"/>
    </row>
    <row r="331" spans="1:4" x14ac:dyDescent="0.4">
      <c r="A331" s="24"/>
      <c r="B331" s="7"/>
      <c r="C331" s="28"/>
      <c r="D331" s="29"/>
    </row>
    <row r="332" spans="1:4" x14ac:dyDescent="0.4">
      <c r="A332" s="24"/>
      <c r="B332" s="7"/>
      <c r="C332" s="28"/>
      <c r="D332" s="29"/>
    </row>
    <row r="333" spans="1:4" x14ac:dyDescent="0.4">
      <c r="A333" s="24"/>
      <c r="B333" s="7"/>
      <c r="C333" s="28"/>
      <c r="D333" s="29"/>
    </row>
    <row r="334" spans="1:4" x14ac:dyDescent="0.4">
      <c r="A334" s="24"/>
      <c r="B334" s="7"/>
      <c r="C334" s="28"/>
      <c r="D334" s="29"/>
    </row>
    <row r="335" spans="1:4" x14ac:dyDescent="0.4">
      <c r="A335" s="24"/>
      <c r="B335" s="7"/>
      <c r="C335" s="28"/>
      <c r="D335" s="29"/>
    </row>
    <row r="336" spans="1:4" x14ac:dyDescent="0.4">
      <c r="A336" s="24"/>
      <c r="B336" s="7"/>
      <c r="C336" s="28"/>
      <c r="D336" s="29"/>
    </row>
    <row r="337" spans="1:4" x14ac:dyDescent="0.4">
      <c r="A337" s="24"/>
      <c r="B337" s="7"/>
      <c r="C337" s="28"/>
      <c r="D337" s="29"/>
    </row>
    <row r="338" spans="1:4" x14ac:dyDescent="0.4">
      <c r="A338" s="24"/>
      <c r="B338" s="7"/>
      <c r="C338" s="28"/>
      <c r="D338" s="29"/>
    </row>
    <row r="339" spans="1:4" x14ac:dyDescent="0.4">
      <c r="A339" s="24"/>
      <c r="B339" s="7"/>
      <c r="C339" s="28"/>
      <c r="D339" s="29"/>
    </row>
    <row r="340" spans="1:4" x14ac:dyDescent="0.4">
      <c r="A340" s="24"/>
      <c r="B340" s="7"/>
      <c r="C340" s="28"/>
      <c r="D340" s="29"/>
    </row>
    <row r="341" spans="1:4" x14ac:dyDescent="0.4">
      <c r="A341" s="24"/>
      <c r="B341" s="7"/>
      <c r="C341" s="28"/>
      <c r="D341" s="29"/>
    </row>
    <row r="342" spans="1:4" x14ac:dyDescent="0.4">
      <c r="A342" s="24"/>
      <c r="B342" s="7"/>
      <c r="C342" s="28"/>
      <c r="D342" s="29"/>
    </row>
    <row r="343" spans="1:4" x14ac:dyDescent="0.4">
      <c r="A343" s="24"/>
      <c r="B343" s="7"/>
      <c r="C343" s="28"/>
      <c r="D343" s="29"/>
    </row>
    <row r="344" spans="1:4" x14ac:dyDescent="0.4">
      <c r="A344" s="24"/>
      <c r="B344" s="7"/>
      <c r="C344" s="28"/>
      <c r="D344" s="29"/>
    </row>
    <row r="345" spans="1:4" x14ac:dyDescent="0.4">
      <c r="A345" s="24"/>
      <c r="B345" s="7"/>
      <c r="C345" s="28"/>
      <c r="D345" s="29"/>
    </row>
    <row r="346" spans="1:4" x14ac:dyDescent="0.4">
      <c r="A346" s="24"/>
      <c r="B346" s="7"/>
      <c r="C346" s="28"/>
      <c r="D346" s="29"/>
    </row>
    <row r="347" spans="1:4" x14ac:dyDescent="0.4">
      <c r="A347" s="24"/>
      <c r="B347" s="7"/>
      <c r="C347" s="28"/>
      <c r="D347" s="29"/>
    </row>
    <row r="348" spans="1:4" x14ac:dyDescent="0.4">
      <c r="A348" s="24"/>
      <c r="B348" s="7"/>
      <c r="C348" s="28"/>
      <c r="D348" s="29"/>
    </row>
    <row r="349" spans="1:4" x14ac:dyDescent="0.4">
      <c r="A349" s="24"/>
      <c r="B349" s="7"/>
      <c r="C349" s="28"/>
      <c r="D349" s="29"/>
    </row>
    <row r="350" spans="1:4" x14ac:dyDescent="0.4">
      <c r="A350" s="24"/>
      <c r="B350" s="7"/>
      <c r="C350" s="28"/>
      <c r="D350" s="29"/>
    </row>
    <row r="351" spans="1:4" x14ac:dyDescent="0.4">
      <c r="A351" s="24"/>
      <c r="B351" s="7"/>
      <c r="C351" s="28"/>
      <c r="D351" s="29"/>
    </row>
    <row r="352" spans="1:4" x14ac:dyDescent="0.4">
      <c r="A352" s="24"/>
      <c r="B352" s="7"/>
      <c r="C352" s="28"/>
      <c r="D352" s="29"/>
    </row>
    <row r="353" spans="1:4" x14ac:dyDescent="0.4">
      <c r="A353" s="24"/>
      <c r="B353" s="7"/>
      <c r="C353" s="28"/>
      <c r="D353" s="29"/>
    </row>
    <row r="354" spans="1:4" x14ac:dyDescent="0.4">
      <c r="A354" s="24"/>
      <c r="B354" s="7"/>
      <c r="C354" s="28"/>
      <c r="D354" s="29"/>
    </row>
    <row r="355" spans="1:4" x14ac:dyDescent="0.4">
      <c r="A355" s="24"/>
      <c r="B355" s="7"/>
      <c r="C355" s="28"/>
      <c r="D355" s="29"/>
    </row>
    <row r="356" spans="1:4" x14ac:dyDescent="0.4">
      <c r="A356" s="24"/>
      <c r="B356" s="7"/>
      <c r="C356" s="28"/>
      <c r="D356" s="29"/>
    </row>
    <row r="357" spans="1:4" x14ac:dyDescent="0.4">
      <c r="A357" s="24"/>
      <c r="B357" s="7"/>
      <c r="C357" s="28"/>
      <c r="D357" s="29"/>
    </row>
    <row r="358" spans="1:4" x14ac:dyDescent="0.4">
      <c r="A358" s="24"/>
      <c r="B358" s="7"/>
      <c r="C358" s="28"/>
      <c r="D358" s="29"/>
    </row>
    <row r="359" spans="1:4" x14ac:dyDescent="0.4">
      <c r="A359" s="24"/>
      <c r="B359" s="7"/>
      <c r="C359" s="28"/>
      <c r="D359" s="29"/>
    </row>
    <row r="360" spans="1:4" x14ac:dyDescent="0.4">
      <c r="A360" s="24"/>
      <c r="B360" s="7"/>
      <c r="C360" s="28"/>
      <c r="D360" s="29"/>
    </row>
    <row r="361" spans="1:4" x14ac:dyDescent="0.4">
      <c r="A361" s="24"/>
      <c r="B361" s="7"/>
      <c r="C361" s="28"/>
      <c r="D361" s="29"/>
    </row>
    <row r="362" spans="1:4" x14ac:dyDescent="0.4">
      <c r="A362" s="24"/>
      <c r="B362" s="7"/>
      <c r="C362" s="28"/>
      <c r="D362" s="29"/>
    </row>
    <row r="363" spans="1:4" x14ac:dyDescent="0.4">
      <c r="A363" s="24"/>
      <c r="B363" s="7"/>
      <c r="C363" s="28"/>
      <c r="D363" s="29"/>
    </row>
    <row r="364" spans="1:4" x14ac:dyDescent="0.4">
      <c r="A364" s="24"/>
      <c r="B364" s="7"/>
      <c r="C364" s="28"/>
      <c r="D364" s="29"/>
    </row>
    <row r="365" spans="1:4" x14ac:dyDescent="0.4">
      <c r="A365" s="24"/>
      <c r="B365" s="7"/>
      <c r="C365" s="28"/>
      <c r="D365" s="29"/>
    </row>
    <row r="366" spans="1:4" x14ac:dyDescent="0.4">
      <c r="A366" s="24"/>
      <c r="B366" s="7"/>
      <c r="C366" s="28"/>
      <c r="D366" s="29"/>
    </row>
    <row r="367" spans="1:4" x14ac:dyDescent="0.4">
      <c r="A367" s="24"/>
      <c r="B367" s="7"/>
      <c r="C367" s="28"/>
      <c r="D367" s="29"/>
    </row>
    <row r="368" spans="1:4" x14ac:dyDescent="0.4">
      <c r="A368" s="24"/>
      <c r="B368" s="7"/>
      <c r="C368" s="28"/>
      <c r="D368" s="29"/>
    </row>
    <row r="369" spans="1:4" x14ac:dyDescent="0.4">
      <c r="A369" s="24"/>
      <c r="B369" s="7"/>
      <c r="C369" s="28"/>
      <c r="D369" s="29"/>
    </row>
    <row r="370" spans="1:4" x14ac:dyDescent="0.4">
      <c r="A370" s="24"/>
      <c r="B370" s="7"/>
      <c r="C370" s="28"/>
      <c r="D370" s="29"/>
    </row>
    <row r="371" spans="1:4" x14ac:dyDescent="0.4">
      <c r="A371" s="24"/>
      <c r="B371" s="7"/>
      <c r="C371" s="28"/>
      <c r="D371" s="29"/>
    </row>
    <row r="372" spans="1:4" x14ac:dyDescent="0.4">
      <c r="A372" s="24"/>
      <c r="B372" s="7"/>
      <c r="C372" s="28"/>
      <c r="D372" s="29"/>
    </row>
    <row r="373" spans="1:4" x14ac:dyDescent="0.4">
      <c r="A373" s="24"/>
      <c r="B373" s="7"/>
      <c r="C373" s="28"/>
      <c r="D373" s="29"/>
    </row>
    <row r="374" spans="1:4" x14ac:dyDescent="0.4">
      <c r="A374" s="24"/>
      <c r="B374" s="7"/>
      <c r="C374" s="28"/>
      <c r="D374" s="29"/>
    </row>
    <row r="375" spans="1:4" x14ac:dyDescent="0.4">
      <c r="A375" s="24"/>
      <c r="B375" s="7"/>
      <c r="C375" s="28"/>
      <c r="D375" s="29"/>
    </row>
    <row r="376" spans="1:4" x14ac:dyDescent="0.4">
      <c r="A376" s="24"/>
      <c r="B376" s="7"/>
      <c r="C376" s="28"/>
      <c r="D376" s="29"/>
    </row>
    <row r="377" spans="1:4" x14ac:dyDescent="0.4">
      <c r="A377" s="24"/>
      <c r="B377" s="7"/>
      <c r="C377" s="28"/>
      <c r="D377" s="29"/>
    </row>
    <row r="378" spans="1:4" x14ac:dyDescent="0.4">
      <c r="A378" s="24"/>
      <c r="B378" s="7"/>
      <c r="C378" s="28"/>
      <c r="D378" s="29"/>
    </row>
    <row r="379" spans="1:4" x14ac:dyDescent="0.4">
      <c r="A379" s="24"/>
      <c r="B379" s="7"/>
      <c r="C379" s="28"/>
      <c r="D379" s="29"/>
    </row>
    <row r="380" spans="1:4" x14ac:dyDescent="0.4">
      <c r="A380" s="24"/>
      <c r="B380" s="7"/>
      <c r="C380" s="28"/>
      <c r="D380" s="29"/>
    </row>
    <row r="381" spans="1:4" x14ac:dyDescent="0.4">
      <c r="A381" s="24"/>
      <c r="B381" s="7"/>
      <c r="C381" s="28"/>
      <c r="D381" s="29"/>
    </row>
    <row r="382" spans="1:4" x14ac:dyDescent="0.4">
      <c r="A382" s="24"/>
      <c r="B382" s="7"/>
      <c r="C382" s="28"/>
      <c r="D382" s="29"/>
    </row>
    <row r="383" spans="1:4" x14ac:dyDescent="0.4">
      <c r="A383" s="24"/>
      <c r="B383" s="7"/>
      <c r="C383" s="28"/>
      <c r="D383" s="29"/>
    </row>
    <row r="384" spans="1:4" x14ac:dyDescent="0.4">
      <c r="A384" s="24"/>
      <c r="B384" s="7"/>
      <c r="C384" s="28"/>
      <c r="D384" s="29"/>
    </row>
    <row r="385" spans="1:4" x14ac:dyDescent="0.4">
      <c r="A385" s="24"/>
      <c r="B385" s="7"/>
      <c r="C385" s="28"/>
      <c r="D385" s="29"/>
    </row>
    <row r="386" spans="1:4" x14ac:dyDescent="0.4">
      <c r="A386" s="24"/>
      <c r="B386" s="7"/>
      <c r="C386" s="28"/>
      <c r="D386" s="29"/>
    </row>
    <row r="387" spans="1:4" x14ac:dyDescent="0.4">
      <c r="A387" s="24"/>
      <c r="B387" s="7"/>
      <c r="C387" s="28"/>
      <c r="D387" s="29"/>
    </row>
    <row r="388" spans="1:4" x14ac:dyDescent="0.4">
      <c r="A388" s="24"/>
      <c r="B388" s="7"/>
      <c r="C388" s="28"/>
      <c r="D388" s="29"/>
    </row>
    <row r="389" spans="1:4" x14ac:dyDescent="0.4">
      <c r="A389" s="24"/>
      <c r="B389" s="7"/>
      <c r="C389" s="28"/>
      <c r="D389" s="29"/>
    </row>
    <row r="390" spans="1:4" x14ac:dyDescent="0.4">
      <c r="A390" s="24"/>
      <c r="B390" s="7"/>
      <c r="C390" s="28"/>
      <c r="D390" s="29"/>
    </row>
    <row r="391" spans="1:4" x14ac:dyDescent="0.4">
      <c r="A391" s="24"/>
      <c r="B391" s="7"/>
      <c r="C391" s="28"/>
      <c r="D391" s="29"/>
    </row>
    <row r="392" spans="1:4" x14ac:dyDescent="0.4">
      <c r="A392" s="24"/>
      <c r="B392" s="7"/>
      <c r="C392" s="28"/>
      <c r="D392" s="29"/>
    </row>
    <row r="393" spans="1:4" x14ac:dyDescent="0.4">
      <c r="A393" s="24"/>
      <c r="B393" s="7"/>
      <c r="C393" s="28"/>
      <c r="D393" s="29"/>
    </row>
    <row r="394" spans="1:4" x14ac:dyDescent="0.4">
      <c r="A394" s="24"/>
      <c r="B394" s="7"/>
      <c r="C394" s="28"/>
      <c r="D394" s="29"/>
    </row>
    <row r="395" spans="1:4" x14ac:dyDescent="0.4">
      <c r="A395" s="24"/>
      <c r="B395" s="7"/>
      <c r="C395" s="28"/>
      <c r="D395" s="29"/>
    </row>
    <row r="396" spans="1:4" x14ac:dyDescent="0.4">
      <c r="A396" s="24"/>
      <c r="B396" s="7"/>
      <c r="C396" s="28"/>
      <c r="D396" s="29"/>
    </row>
    <row r="397" spans="1:4" x14ac:dyDescent="0.4">
      <c r="A397" s="24"/>
      <c r="B397" s="7"/>
      <c r="C397" s="28"/>
      <c r="D397" s="29"/>
    </row>
    <row r="398" spans="1:4" x14ac:dyDescent="0.4">
      <c r="A398" s="24"/>
      <c r="B398" s="7"/>
      <c r="C398" s="28"/>
      <c r="D398" s="29"/>
    </row>
    <row r="399" spans="1:4" x14ac:dyDescent="0.4">
      <c r="A399" s="24"/>
      <c r="B399" s="7"/>
      <c r="C399" s="28"/>
      <c r="D399" s="29"/>
    </row>
    <row r="400" spans="1:4" x14ac:dyDescent="0.4">
      <c r="A400" s="24"/>
      <c r="B400" s="7"/>
      <c r="C400" s="28"/>
      <c r="D400" s="29"/>
    </row>
    <row r="401" spans="1:4" x14ac:dyDescent="0.4">
      <c r="A401" s="24"/>
      <c r="B401" s="7"/>
      <c r="C401" s="28"/>
      <c r="D401" s="29"/>
    </row>
    <row r="402" spans="1:4" x14ac:dyDescent="0.4">
      <c r="A402" s="24"/>
      <c r="B402" s="7"/>
      <c r="C402" s="28"/>
      <c r="D402" s="29"/>
    </row>
    <row r="403" spans="1:4" x14ac:dyDescent="0.4">
      <c r="A403" s="24"/>
      <c r="B403" s="7"/>
      <c r="C403" s="28"/>
      <c r="D403" s="29"/>
    </row>
    <row r="404" spans="1:4" x14ac:dyDescent="0.4">
      <c r="A404" s="24"/>
      <c r="B404" s="7"/>
      <c r="C404" s="28"/>
      <c r="D404" s="29"/>
    </row>
    <row r="405" spans="1:4" x14ac:dyDescent="0.4">
      <c r="A405" s="24"/>
      <c r="B405" s="7"/>
      <c r="C405" s="28"/>
      <c r="D405" s="29"/>
    </row>
    <row r="406" spans="1:4" x14ac:dyDescent="0.4">
      <c r="A406" s="24"/>
      <c r="B406" s="7"/>
      <c r="C406" s="28"/>
      <c r="D406" s="29"/>
    </row>
    <row r="407" spans="1:4" x14ac:dyDescent="0.4">
      <c r="A407" s="24"/>
      <c r="B407" s="7"/>
      <c r="C407" s="28"/>
      <c r="D407" s="29"/>
    </row>
    <row r="408" spans="1:4" x14ac:dyDescent="0.4">
      <c r="A408" s="24"/>
      <c r="B408" s="7"/>
      <c r="C408" s="28"/>
      <c r="D408" s="29"/>
    </row>
    <row r="409" spans="1:4" x14ac:dyDescent="0.4">
      <c r="A409" s="24"/>
      <c r="B409" s="7"/>
      <c r="C409" s="28"/>
      <c r="D409" s="29"/>
    </row>
    <row r="410" spans="1:4" x14ac:dyDescent="0.4">
      <c r="A410" s="24"/>
      <c r="B410" s="7"/>
      <c r="C410" s="28"/>
      <c r="D410" s="29"/>
    </row>
    <row r="411" spans="1:4" x14ac:dyDescent="0.4">
      <c r="A411" s="24"/>
      <c r="B411" s="7"/>
      <c r="C411" s="28"/>
      <c r="D411" s="29"/>
    </row>
    <row r="412" spans="1:4" x14ac:dyDescent="0.4">
      <c r="A412" s="24"/>
      <c r="B412" s="7"/>
      <c r="C412" s="28"/>
      <c r="D412" s="29"/>
    </row>
    <row r="413" spans="1:4" x14ac:dyDescent="0.4">
      <c r="A413" s="24"/>
      <c r="B413" s="7"/>
      <c r="C413" s="28"/>
      <c r="D413" s="29"/>
    </row>
    <row r="414" spans="1:4" x14ac:dyDescent="0.4">
      <c r="A414" s="24"/>
      <c r="B414" s="7"/>
      <c r="C414" s="28"/>
      <c r="D414" s="29"/>
    </row>
    <row r="415" spans="1:4" x14ac:dyDescent="0.4">
      <c r="A415" s="24"/>
      <c r="B415" s="7"/>
      <c r="C415" s="28"/>
      <c r="D415" s="29"/>
    </row>
    <row r="416" spans="1:4" x14ac:dyDescent="0.4">
      <c r="A416" s="24"/>
      <c r="B416" s="7"/>
      <c r="C416" s="28"/>
      <c r="D416" s="29"/>
    </row>
    <row r="417" spans="1:4" x14ac:dyDescent="0.4">
      <c r="A417" s="24"/>
      <c r="B417" s="7"/>
      <c r="C417" s="28"/>
      <c r="D417" s="29"/>
    </row>
    <row r="418" spans="1:4" x14ac:dyDescent="0.4">
      <c r="A418" s="24"/>
      <c r="B418" s="7"/>
      <c r="C418" s="28"/>
      <c r="D418" s="29"/>
    </row>
    <row r="419" spans="1:4" x14ac:dyDescent="0.4">
      <c r="A419" s="24"/>
      <c r="B419" s="7"/>
      <c r="C419" s="28"/>
      <c r="D419" s="29"/>
    </row>
    <row r="420" spans="1:4" x14ac:dyDescent="0.4">
      <c r="A420" s="24"/>
      <c r="B420" s="7"/>
      <c r="C420" s="28"/>
      <c r="D420" s="29"/>
    </row>
    <row r="421" spans="1:4" x14ac:dyDescent="0.4">
      <c r="A421" s="24"/>
      <c r="B421" s="7"/>
      <c r="C421" s="28"/>
      <c r="D421" s="29"/>
    </row>
    <row r="422" spans="1:4" x14ac:dyDescent="0.4">
      <c r="A422" s="24"/>
      <c r="B422" s="7"/>
      <c r="C422" s="28"/>
      <c r="D422" s="29"/>
    </row>
    <row r="423" spans="1:4" x14ac:dyDescent="0.4">
      <c r="A423" s="24"/>
      <c r="B423" s="7"/>
      <c r="C423" s="28"/>
      <c r="D423" s="29"/>
    </row>
    <row r="424" spans="1:4" x14ac:dyDescent="0.4">
      <c r="A424" s="24"/>
      <c r="B424" s="7"/>
      <c r="C424" s="28"/>
      <c r="D424" s="29"/>
    </row>
    <row r="425" spans="1:4" x14ac:dyDescent="0.4">
      <c r="A425" s="24"/>
      <c r="B425" s="7"/>
      <c r="C425" s="28"/>
      <c r="D425" s="29"/>
    </row>
    <row r="426" spans="1:4" x14ac:dyDescent="0.4">
      <c r="A426" s="24"/>
      <c r="B426" s="7"/>
      <c r="C426" s="28"/>
      <c r="D426" s="29"/>
    </row>
    <row r="427" spans="1:4" x14ac:dyDescent="0.4">
      <c r="A427" s="24"/>
      <c r="B427" s="7"/>
      <c r="C427" s="28"/>
      <c r="D427" s="29"/>
    </row>
    <row r="428" spans="1:4" x14ac:dyDescent="0.4">
      <c r="A428" s="24"/>
      <c r="B428" s="7"/>
      <c r="C428" s="28"/>
      <c r="D428" s="29"/>
    </row>
    <row r="429" spans="1:4" x14ac:dyDescent="0.4">
      <c r="A429" s="24"/>
      <c r="B429" s="7"/>
      <c r="C429" s="28"/>
      <c r="D429" s="29"/>
    </row>
    <row r="430" spans="1:4" x14ac:dyDescent="0.4">
      <c r="A430" s="24"/>
      <c r="B430" s="7"/>
      <c r="C430" s="28"/>
      <c r="D430" s="29"/>
    </row>
    <row r="431" spans="1:4" x14ac:dyDescent="0.4">
      <c r="A431" s="24"/>
      <c r="B431" s="7"/>
      <c r="C431" s="28"/>
      <c r="D431" s="29"/>
    </row>
    <row r="432" spans="1:4" x14ac:dyDescent="0.4">
      <c r="A432" s="24"/>
      <c r="B432" s="7"/>
      <c r="C432" s="28"/>
      <c r="D432" s="29"/>
    </row>
    <row r="433" spans="1:4" x14ac:dyDescent="0.4">
      <c r="A433" s="24"/>
      <c r="B433" s="7"/>
      <c r="C433" s="28"/>
      <c r="D433" s="29"/>
    </row>
    <row r="434" spans="1:4" x14ac:dyDescent="0.4">
      <c r="A434" s="24"/>
      <c r="B434" s="7"/>
      <c r="C434" s="28"/>
      <c r="D434" s="29"/>
    </row>
    <row r="435" spans="1:4" x14ac:dyDescent="0.4">
      <c r="A435" s="24"/>
      <c r="B435" s="7"/>
      <c r="C435" s="28"/>
      <c r="D435" s="29"/>
    </row>
    <row r="436" spans="1:4" x14ac:dyDescent="0.4">
      <c r="A436" s="24"/>
      <c r="B436" s="7"/>
      <c r="C436" s="28"/>
      <c r="D436" s="29"/>
    </row>
    <row r="437" spans="1:4" x14ac:dyDescent="0.4">
      <c r="A437" s="24"/>
      <c r="B437" s="7"/>
      <c r="C437" s="28"/>
      <c r="D437" s="29"/>
    </row>
    <row r="438" spans="1:4" x14ac:dyDescent="0.4">
      <c r="A438" s="24"/>
      <c r="B438" s="7"/>
      <c r="C438" s="28"/>
      <c r="D438" s="29"/>
    </row>
    <row r="439" spans="1:4" x14ac:dyDescent="0.4">
      <c r="A439" s="24"/>
      <c r="B439" s="7"/>
      <c r="C439" s="28"/>
      <c r="D439" s="29"/>
    </row>
    <row r="440" spans="1:4" x14ac:dyDescent="0.4">
      <c r="A440" s="24"/>
      <c r="B440" s="7"/>
      <c r="C440" s="28"/>
      <c r="D440" s="29"/>
    </row>
    <row r="441" spans="1:4" x14ac:dyDescent="0.4">
      <c r="A441" s="24"/>
      <c r="B441" s="7"/>
      <c r="C441" s="28"/>
      <c r="D441" s="29"/>
    </row>
    <row r="442" spans="1:4" x14ac:dyDescent="0.4">
      <c r="A442" s="24"/>
      <c r="B442" s="7"/>
      <c r="C442" s="28"/>
      <c r="D442" s="29"/>
    </row>
    <row r="443" spans="1:4" x14ac:dyDescent="0.4">
      <c r="A443" s="24"/>
      <c r="B443" s="7"/>
      <c r="C443" s="28"/>
      <c r="D443" s="29"/>
    </row>
    <row r="444" spans="1:4" x14ac:dyDescent="0.4">
      <c r="A444" s="24"/>
      <c r="B444" s="7"/>
      <c r="C444" s="28"/>
      <c r="D444" s="29"/>
    </row>
    <row r="445" spans="1:4" x14ac:dyDescent="0.4">
      <c r="A445" s="24"/>
      <c r="B445" s="7"/>
      <c r="C445" s="28"/>
      <c r="D445" s="29"/>
    </row>
    <row r="446" spans="1:4" x14ac:dyDescent="0.4">
      <c r="A446" s="24"/>
      <c r="B446" s="7"/>
      <c r="C446" s="28"/>
      <c r="D446" s="29"/>
    </row>
    <row r="447" spans="1:4" x14ac:dyDescent="0.4">
      <c r="A447" s="24"/>
      <c r="B447" s="7"/>
      <c r="C447" s="28"/>
      <c r="D447" s="29"/>
    </row>
    <row r="448" spans="1:4" x14ac:dyDescent="0.4">
      <c r="A448" s="24"/>
      <c r="B448" s="7"/>
      <c r="C448" s="28"/>
      <c r="D448" s="29"/>
    </row>
    <row r="449" spans="1:4" x14ac:dyDescent="0.4">
      <c r="A449" s="24"/>
      <c r="B449" s="7"/>
      <c r="C449" s="28"/>
      <c r="D449" s="29"/>
    </row>
    <row r="450" spans="1:4" x14ac:dyDescent="0.4">
      <c r="A450" s="24"/>
      <c r="B450" s="7"/>
      <c r="C450" s="28"/>
      <c r="D450" s="29"/>
    </row>
    <row r="451" spans="1:4" x14ac:dyDescent="0.4">
      <c r="A451" s="24"/>
      <c r="B451" s="7"/>
      <c r="C451" s="28"/>
      <c r="D451" s="29"/>
    </row>
    <row r="452" spans="1:4" x14ac:dyDescent="0.4">
      <c r="A452" s="24"/>
      <c r="B452" s="7"/>
      <c r="C452" s="28"/>
      <c r="D452" s="29"/>
    </row>
    <row r="453" spans="1:4" x14ac:dyDescent="0.4">
      <c r="A453" s="24"/>
      <c r="B453" s="7"/>
      <c r="C453" s="28"/>
      <c r="D453" s="29"/>
    </row>
    <row r="454" spans="1:4" x14ac:dyDescent="0.4">
      <c r="A454" s="24"/>
      <c r="B454" s="7"/>
      <c r="C454" s="28"/>
      <c r="D454" s="29"/>
    </row>
    <row r="455" spans="1:4" x14ac:dyDescent="0.4">
      <c r="A455" s="24"/>
      <c r="B455" s="7"/>
      <c r="C455" s="28"/>
      <c r="D455" s="29"/>
    </row>
    <row r="456" spans="1:4" x14ac:dyDescent="0.4">
      <c r="A456" s="24"/>
      <c r="B456" s="7"/>
      <c r="C456" s="28"/>
      <c r="D456" s="29"/>
    </row>
    <row r="457" spans="1:4" x14ac:dyDescent="0.4">
      <c r="A457" s="24"/>
      <c r="B457" s="7"/>
      <c r="C457" s="28"/>
      <c r="D457" s="29"/>
    </row>
    <row r="458" spans="1:4" x14ac:dyDescent="0.4">
      <c r="A458" s="24"/>
      <c r="B458" s="7"/>
      <c r="C458" s="28"/>
      <c r="D458" s="29"/>
    </row>
    <row r="459" spans="1:4" x14ac:dyDescent="0.4">
      <c r="A459" s="24"/>
      <c r="B459" s="7"/>
      <c r="C459" s="28"/>
      <c r="D459" s="29"/>
    </row>
    <row r="460" spans="1:4" x14ac:dyDescent="0.4">
      <c r="A460" s="24"/>
      <c r="B460" s="7"/>
      <c r="C460" s="28"/>
      <c r="D460" s="29"/>
    </row>
    <row r="461" spans="1:4" x14ac:dyDescent="0.4">
      <c r="A461" s="24"/>
      <c r="B461" s="7"/>
      <c r="C461" s="28"/>
      <c r="D461" s="29"/>
    </row>
    <row r="462" spans="1:4" x14ac:dyDescent="0.4">
      <c r="A462" s="24"/>
      <c r="B462" s="7"/>
      <c r="C462" s="28"/>
      <c r="D462" s="29"/>
    </row>
    <row r="463" spans="1:4" x14ac:dyDescent="0.4">
      <c r="A463" s="24"/>
      <c r="B463" s="7"/>
      <c r="C463" s="28"/>
      <c r="D463" s="29"/>
    </row>
    <row r="464" spans="1:4" x14ac:dyDescent="0.4">
      <c r="A464" s="24"/>
      <c r="B464" s="7"/>
      <c r="C464" s="28"/>
      <c r="D464" s="29"/>
    </row>
    <row r="465" spans="1:4" x14ac:dyDescent="0.4">
      <c r="A465" s="24"/>
      <c r="B465" s="7"/>
      <c r="C465" s="28"/>
      <c r="D465" s="29"/>
    </row>
    <row r="466" spans="1:4" x14ac:dyDescent="0.4">
      <c r="A466" s="24"/>
      <c r="B466" s="7"/>
      <c r="C466" s="28"/>
      <c r="D466" s="29"/>
    </row>
    <row r="467" spans="1:4" x14ac:dyDescent="0.4">
      <c r="A467" s="24"/>
      <c r="B467" s="7"/>
      <c r="C467" s="28"/>
      <c r="D467" s="29"/>
    </row>
    <row r="468" spans="1:4" x14ac:dyDescent="0.4">
      <c r="A468" s="24"/>
      <c r="B468" s="7"/>
      <c r="C468" s="28"/>
      <c r="D468" s="29"/>
    </row>
    <row r="469" spans="1:4" x14ac:dyDescent="0.4">
      <c r="A469" s="24"/>
      <c r="B469" s="7"/>
      <c r="C469" s="28"/>
      <c r="D469" s="29"/>
    </row>
    <row r="470" spans="1:4" x14ac:dyDescent="0.4">
      <c r="A470" s="24"/>
      <c r="B470" s="7"/>
      <c r="C470" s="28"/>
      <c r="D470" s="29"/>
    </row>
    <row r="471" spans="1:4" x14ac:dyDescent="0.4">
      <c r="A471" s="24"/>
      <c r="B471" s="7"/>
      <c r="C471" s="28"/>
      <c r="D471" s="29"/>
    </row>
    <row r="472" spans="1:4" x14ac:dyDescent="0.4">
      <c r="A472" s="24"/>
      <c r="B472" s="7"/>
      <c r="C472" s="28"/>
      <c r="D472" s="29"/>
    </row>
    <row r="473" spans="1:4" x14ac:dyDescent="0.4">
      <c r="A473" s="24"/>
      <c r="B473" s="7"/>
      <c r="C473" s="28"/>
      <c r="D473" s="29"/>
    </row>
    <row r="474" spans="1:4" x14ac:dyDescent="0.4">
      <c r="A474" s="24"/>
      <c r="B474" s="7"/>
      <c r="C474" s="28"/>
      <c r="D474" s="29"/>
    </row>
    <row r="475" spans="1:4" x14ac:dyDescent="0.4">
      <c r="A475" s="24"/>
      <c r="B475" s="7"/>
      <c r="C475" s="28"/>
      <c r="D475" s="29"/>
    </row>
    <row r="476" spans="1:4" x14ac:dyDescent="0.4">
      <c r="A476" s="24"/>
      <c r="B476" s="7"/>
      <c r="C476" s="28"/>
      <c r="D476" s="29"/>
    </row>
    <row r="477" spans="1:4" x14ac:dyDescent="0.4">
      <c r="A477" s="24"/>
      <c r="B477" s="7"/>
      <c r="C477" s="28"/>
      <c r="D477" s="29"/>
    </row>
    <row r="478" spans="1:4" x14ac:dyDescent="0.4">
      <c r="A478" s="24"/>
      <c r="B478" s="7"/>
      <c r="C478" s="28"/>
      <c r="D478" s="29"/>
    </row>
    <row r="479" spans="1:4" x14ac:dyDescent="0.4">
      <c r="A479" s="24"/>
      <c r="B479" s="7"/>
      <c r="C479" s="28"/>
      <c r="D479" s="29"/>
    </row>
    <row r="480" spans="1:4" x14ac:dyDescent="0.4">
      <c r="A480" s="24"/>
      <c r="B480" s="7"/>
      <c r="C480" s="28"/>
      <c r="D480" s="29"/>
    </row>
    <row r="481" spans="1:4" x14ac:dyDescent="0.4">
      <c r="A481" s="24"/>
      <c r="B481" s="7"/>
      <c r="C481" s="28"/>
      <c r="D481" s="29"/>
    </row>
    <row r="482" spans="1:4" x14ac:dyDescent="0.4">
      <c r="A482" s="24"/>
      <c r="B482" s="7"/>
      <c r="C482" s="28"/>
      <c r="D482" s="29"/>
    </row>
    <row r="483" spans="1:4" x14ac:dyDescent="0.4">
      <c r="A483" s="24"/>
      <c r="B483" s="7"/>
      <c r="C483" s="28"/>
      <c r="D483" s="29"/>
    </row>
    <row r="484" spans="1:4" x14ac:dyDescent="0.4">
      <c r="A484" s="24"/>
      <c r="B484" s="7"/>
      <c r="C484" s="28"/>
      <c r="D484" s="29"/>
    </row>
    <row r="485" spans="1:4" x14ac:dyDescent="0.4">
      <c r="A485" s="24"/>
      <c r="B485" s="7"/>
      <c r="C485" s="28"/>
      <c r="D485" s="29"/>
    </row>
    <row r="486" spans="1:4" x14ac:dyDescent="0.4">
      <c r="A486" s="24"/>
      <c r="B486" s="7"/>
      <c r="C486" s="28"/>
      <c r="D486" s="29"/>
    </row>
    <row r="487" spans="1:4" x14ac:dyDescent="0.4">
      <c r="A487" s="24"/>
      <c r="B487" s="7"/>
      <c r="C487" s="28"/>
      <c r="D487" s="29"/>
    </row>
    <row r="488" spans="1:4" x14ac:dyDescent="0.4">
      <c r="A488" s="24"/>
      <c r="B488" s="7"/>
      <c r="C488" s="28"/>
      <c r="D488" s="29"/>
    </row>
    <row r="489" spans="1:4" x14ac:dyDescent="0.4">
      <c r="A489" s="24"/>
      <c r="B489" s="7"/>
      <c r="C489" s="28"/>
      <c r="D489" s="29"/>
    </row>
    <row r="490" spans="1:4" x14ac:dyDescent="0.4">
      <c r="A490" s="24"/>
      <c r="B490" s="7"/>
      <c r="C490" s="28"/>
      <c r="D490" s="29"/>
    </row>
    <row r="491" spans="1:4" x14ac:dyDescent="0.4">
      <c r="A491" s="24"/>
      <c r="B491" s="7"/>
      <c r="C491" s="28"/>
      <c r="D491" s="29"/>
    </row>
    <row r="492" spans="1:4" x14ac:dyDescent="0.4">
      <c r="A492" s="24"/>
      <c r="B492" s="7"/>
      <c r="C492" s="28"/>
      <c r="D492" s="29"/>
    </row>
    <row r="493" spans="1:4" x14ac:dyDescent="0.4">
      <c r="A493" s="24"/>
      <c r="B493" s="7"/>
      <c r="C493" s="28"/>
      <c r="D493" s="29"/>
    </row>
    <row r="494" spans="1:4" x14ac:dyDescent="0.4">
      <c r="A494" s="24"/>
      <c r="B494" s="7"/>
      <c r="C494" s="28"/>
      <c r="D494" s="29"/>
    </row>
    <row r="495" spans="1:4" x14ac:dyDescent="0.4">
      <c r="A495" s="24"/>
      <c r="B495" s="7"/>
      <c r="C495" s="28"/>
      <c r="D495" s="29"/>
    </row>
    <row r="496" spans="1:4" x14ac:dyDescent="0.4">
      <c r="A496" s="24"/>
      <c r="B496" s="7"/>
      <c r="C496" s="28"/>
      <c r="D496" s="29"/>
    </row>
    <row r="497" spans="1:4" x14ac:dyDescent="0.4">
      <c r="A497" s="24"/>
      <c r="B497" s="7"/>
      <c r="C497" s="28"/>
      <c r="D497" s="29"/>
    </row>
    <row r="498" spans="1:4" x14ac:dyDescent="0.4">
      <c r="A498" s="24"/>
      <c r="B498" s="7"/>
      <c r="C498" s="28"/>
      <c r="D498" s="29"/>
    </row>
    <row r="499" spans="1:4" x14ac:dyDescent="0.4">
      <c r="A499" s="24"/>
      <c r="B499" s="7"/>
      <c r="C499" s="28"/>
      <c r="D499" s="29"/>
    </row>
    <row r="500" spans="1:4" x14ac:dyDescent="0.4">
      <c r="A500" s="24"/>
      <c r="B500" s="7"/>
      <c r="C500" s="28"/>
      <c r="D500" s="29"/>
    </row>
    <row r="501" spans="1:4" x14ac:dyDescent="0.4">
      <c r="A501" s="24"/>
      <c r="B501" s="7"/>
      <c r="C501" s="28"/>
      <c r="D501" s="29"/>
    </row>
    <row r="502" spans="1:4" x14ac:dyDescent="0.4">
      <c r="A502" s="24"/>
      <c r="B502" s="7"/>
      <c r="C502" s="28"/>
      <c r="D502" s="29"/>
    </row>
    <row r="503" spans="1:4" x14ac:dyDescent="0.4">
      <c r="A503" s="24"/>
      <c r="B503" s="7"/>
      <c r="C503" s="28"/>
      <c r="D503" s="29"/>
    </row>
    <row r="504" spans="1:4" x14ac:dyDescent="0.4">
      <c r="A504" s="24"/>
      <c r="B504" s="7"/>
      <c r="C504" s="28"/>
      <c r="D504" s="29"/>
    </row>
    <row r="505" spans="1:4" x14ac:dyDescent="0.4">
      <c r="A505" s="24"/>
      <c r="B505" s="7"/>
      <c r="C505" s="28"/>
      <c r="D505" s="29"/>
    </row>
    <row r="506" spans="1:4" x14ac:dyDescent="0.4">
      <c r="A506" s="24"/>
      <c r="B506" s="7"/>
      <c r="C506" s="28"/>
      <c r="D506" s="29"/>
    </row>
    <row r="507" spans="1:4" x14ac:dyDescent="0.4">
      <c r="A507" s="24"/>
      <c r="B507" s="7"/>
      <c r="C507" s="28"/>
      <c r="D507" s="29"/>
    </row>
    <row r="508" spans="1:4" x14ac:dyDescent="0.4">
      <c r="A508" s="24"/>
      <c r="B508" s="7"/>
      <c r="C508" s="28"/>
      <c r="D508" s="29"/>
    </row>
    <row r="509" spans="1:4" x14ac:dyDescent="0.4">
      <c r="A509" s="24"/>
      <c r="B509" s="7"/>
      <c r="C509" s="28"/>
      <c r="D509" s="29"/>
    </row>
    <row r="510" spans="1:4" x14ac:dyDescent="0.4">
      <c r="A510" s="24"/>
      <c r="B510" s="7"/>
      <c r="C510" s="28"/>
      <c r="D510" s="29"/>
    </row>
    <row r="511" spans="1:4" x14ac:dyDescent="0.4">
      <c r="A511" s="24"/>
      <c r="B511" s="7"/>
      <c r="C511" s="28"/>
      <c r="D511" s="29"/>
    </row>
    <row r="512" spans="1:4" x14ac:dyDescent="0.4">
      <c r="A512" s="24"/>
      <c r="B512" s="7"/>
      <c r="C512" s="28"/>
      <c r="D512" s="29"/>
    </row>
    <row r="513" spans="1:4" x14ac:dyDescent="0.4">
      <c r="A513" s="24"/>
      <c r="B513" s="7"/>
      <c r="C513" s="28"/>
      <c r="D513" s="29"/>
    </row>
    <row r="514" spans="1:4" x14ac:dyDescent="0.4">
      <c r="A514" s="24"/>
      <c r="B514" s="7"/>
      <c r="C514" s="28"/>
      <c r="D514" s="29"/>
    </row>
    <row r="515" spans="1:4" x14ac:dyDescent="0.4">
      <c r="A515" s="24"/>
      <c r="B515" s="7"/>
      <c r="C515" s="28"/>
      <c r="D515" s="29"/>
    </row>
    <row r="516" spans="1:4" x14ac:dyDescent="0.4">
      <c r="A516" s="24"/>
      <c r="B516" s="7"/>
      <c r="C516" s="28"/>
      <c r="D516" s="29"/>
    </row>
    <row r="517" spans="1:4" x14ac:dyDescent="0.4">
      <c r="A517" s="24"/>
      <c r="B517" s="7"/>
      <c r="C517" s="28"/>
      <c r="D517" s="29"/>
    </row>
    <row r="518" spans="1:4" x14ac:dyDescent="0.4">
      <c r="A518" s="24"/>
      <c r="B518" s="7"/>
      <c r="C518" s="28"/>
      <c r="D518" s="29"/>
    </row>
    <row r="519" spans="1:4" x14ac:dyDescent="0.4">
      <c r="A519" s="24"/>
      <c r="B519" s="7"/>
      <c r="C519" s="28"/>
      <c r="D519" s="29"/>
    </row>
    <row r="520" spans="1:4" x14ac:dyDescent="0.4">
      <c r="A520" s="24"/>
      <c r="B520" s="7"/>
      <c r="C520" s="28"/>
      <c r="D520" s="29"/>
    </row>
    <row r="521" spans="1:4" x14ac:dyDescent="0.4">
      <c r="A521" s="24"/>
      <c r="B521" s="7"/>
      <c r="C521" s="28"/>
      <c r="D521" s="29"/>
    </row>
    <row r="522" spans="1:4" x14ac:dyDescent="0.4">
      <c r="A522" s="24"/>
      <c r="B522" s="7"/>
      <c r="C522" s="28"/>
      <c r="D522" s="29"/>
    </row>
    <row r="523" spans="1:4" x14ac:dyDescent="0.4">
      <c r="A523" s="24"/>
      <c r="B523" s="7"/>
      <c r="C523" s="28"/>
      <c r="D523" s="29"/>
    </row>
    <row r="524" spans="1:4" x14ac:dyDescent="0.4">
      <c r="A524" s="24"/>
      <c r="B524" s="7"/>
      <c r="C524" s="28"/>
      <c r="D524" s="29"/>
    </row>
    <row r="525" spans="1:4" x14ac:dyDescent="0.4">
      <c r="A525" s="24"/>
      <c r="B525" s="7"/>
      <c r="C525" s="28"/>
      <c r="D525" s="29"/>
    </row>
    <row r="526" spans="1:4" x14ac:dyDescent="0.4">
      <c r="A526" s="24"/>
      <c r="B526" s="7"/>
      <c r="C526" s="28"/>
      <c r="D526" s="29"/>
    </row>
    <row r="527" spans="1:4" x14ac:dyDescent="0.4">
      <c r="A527" s="24"/>
      <c r="B527" s="7"/>
      <c r="C527" s="28"/>
      <c r="D527" s="29"/>
    </row>
    <row r="528" spans="1:4" x14ac:dyDescent="0.4">
      <c r="A528" s="24"/>
      <c r="B528" s="7"/>
      <c r="C528" s="28"/>
      <c r="D528" s="29"/>
    </row>
    <row r="529" spans="1:4" x14ac:dyDescent="0.4">
      <c r="A529" s="24"/>
      <c r="B529" s="7"/>
      <c r="C529" s="28"/>
      <c r="D529" s="29"/>
    </row>
    <row r="530" spans="1:4" x14ac:dyDescent="0.4">
      <c r="A530" s="24"/>
      <c r="B530" s="7"/>
      <c r="C530" s="28"/>
      <c r="D530" s="29"/>
    </row>
    <row r="531" spans="1:4" x14ac:dyDescent="0.4">
      <c r="A531" s="24"/>
      <c r="B531" s="7"/>
      <c r="C531" s="28"/>
      <c r="D531" s="29"/>
    </row>
    <row r="532" spans="1:4" x14ac:dyDescent="0.4">
      <c r="A532" s="24"/>
      <c r="B532" s="7"/>
      <c r="C532" s="28"/>
      <c r="D532" s="29"/>
    </row>
    <row r="533" spans="1:4" x14ac:dyDescent="0.4">
      <c r="A533" s="24"/>
      <c r="B533" s="7"/>
      <c r="C533" s="28"/>
      <c r="D533" s="29"/>
    </row>
    <row r="534" spans="1:4" x14ac:dyDescent="0.4">
      <c r="A534" s="24"/>
      <c r="B534" s="7"/>
      <c r="C534" s="28"/>
      <c r="D534" s="29"/>
    </row>
    <row r="535" spans="1:4" x14ac:dyDescent="0.4">
      <c r="A535" s="24"/>
      <c r="B535" s="7"/>
      <c r="C535" s="28"/>
      <c r="D535" s="29"/>
    </row>
    <row r="536" spans="1:4" x14ac:dyDescent="0.4">
      <c r="A536" s="24"/>
      <c r="B536" s="7"/>
      <c r="C536" s="28"/>
      <c r="D536" s="29"/>
    </row>
    <row r="537" spans="1:4" x14ac:dyDescent="0.4">
      <c r="A537" s="24"/>
      <c r="B537" s="7"/>
      <c r="C537" s="28"/>
      <c r="D537" s="29"/>
    </row>
    <row r="538" spans="1:4" x14ac:dyDescent="0.4">
      <c r="A538" s="24"/>
      <c r="B538" s="7"/>
      <c r="C538" s="28"/>
      <c r="D538" s="29"/>
    </row>
    <row r="539" spans="1:4" x14ac:dyDescent="0.4">
      <c r="A539" s="24"/>
      <c r="B539" s="7"/>
      <c r="C539" s="28"/>
      <c r="D539" s="29"/>
    </row>
    <row r="540" spans="1:4" x14ac:dyDescent="0.4">
      <c r="A540" s="24"/>
      <c r="B540" s="7"/>
      <c r="C540" s="28"/>
      <c r="D540" s="29"/>
    </row>
    <row r="541" spans="1:4" x14ac:dyDescent="0.4">
      <c r="A541" s="24"/>
      <c r="B541" s="7"/>
      <c r="C541" s="28"/>
      <c r="D541" s="29"/>
    </row>
    <row r="542" spans="1:4" x14ac:dyDescent="0.4">
      <c r="A542" s="24"/>
      <c r="B542" s="7"/>
      <c r="C542" s="28"/>
      <c r="D542" s="29"/>
    </row>
    <row r="543" spans="1:4" x14ac:dyDescent="0.4">
      <c r="A543" s="24"/>
      <c r="B543" s="7"/>
      <c r="C543" s="28"/>
      <c r="D543" s="29"/>
    </row>
    <row r="544" spans="1:4" x14ac:dyDescent="0.4">
      <c r="A544" s="24"/>
      <c r="B544" s="7"/>
      <c r="C544" s="28"/>
      <c r="D544" s="29"/>
    </row>
    <row r="545" spans="1:4" x14ac:dyDescent="0.4">
      <c r="A545" s="24"/>
      <c r="B545" s="7"/>
      <c r="C545" s="28"/>
      <c r="D545" s="29"/>
    </row>
    <row r="546" spans="1:4" x14ac:dyDescent="0.4">
      <c r="A546" s="24"/>
      <c r="B546" s="7"/>
      <c r="C546" s="28"/>
      <c r="D546" s="29"/>
    </row>
    <row r="547" spans="1:4" x14ac:dyDescent="0.4">
      <c r="A547" s="24"/>
      <c r="B547" s="7"/>
      <c r="C547" s="28"/>
      <c r="D547" s="29"/>
    </row>
    <row r="548" spans="1:4" x14ac:dyDescent="0.4">
      <c r="A548" s="24"/>
      <c r="B548" s="7"/>
      <c r="C548" s="28"/>
      <c r="D548" s="29"/>
    </row>
    <row r="549" spans="1:4" x14ac:dyDescent="0.4">
      <c r="A549" s="24"/>
      <c r="B549" s="7"/>
      <c r="C549" s="28"/>
      <c r="D549" s="29"/>
    </row>
    <row r="550" spans="1:4" x14ac:dyDescent="0.4">
      <c r="A550" s="24"/>
      <c r="B550" s="7"/>
      <c r="C550" s="28"/>
      <c r="D550" s="29"/>
    </row>
    <row r="551" spans="1:4" x14ac:dyDescent="0.4">
      <c r="A551" s="24"/>
      <c r="B551" s="7"/>
      <c r="C551" s="28"/>
      <c r="D551" s="29"/>
    </row>
    <row r="552" spans="1:4" x14ac:dyDescent="0.4">
      <c r="A552" s="24"/>
      <c r="B552" s="7"/>
      <c r="C552" s="28"/>
      <c r="D552" s="29"/>
    </row>
    <row r="553" spans="1:4" x14ac:dyDescent="0.4">
      <c r="A553" s="24"/>
      <c r="B553" s="7"/>
      <c r="C553" s="28"/>
      <c r="D553" s="29"/>
    </row>
    <row r="554" spans="1:4" x14ac:dyDescent="0.4">
      <c r="A554" s="24"/>
      <c r="B554" s="7"/>
      <c r="C554" s="28"/>
      <c r="D554" s="29"/>
    </row>
    <row r="555" spans="1:4" x14ac:dyDescent="0.4">
      <c r="A555" s="24"/>
      <c r="B555" s="7"/>
      <c r="C555" s="28"/>
      <c r="D555" s="29"/>
    </row>
    <row r="556" spans="1:4" x14ac:dyDescent="0.4">
      <c r="A556" s="24"/>
      <c r="B556" s="7"/>
      <c r="C556" s="28"/>
      <c r="D556" s="29"/>
    </row>
    <row r="557" spans="1:4" x14ac:dyDescent="0.4">
      <c r="A557" s="24"/>
      <c r="B557" s="7"/>
      <c r="C557" s="28"/>
      <c r="D557" s="29"/>
    </row>
    <row r="558" spans="1:4" x14ac:dyDescent="0.4">
      <c r="A558" s="24"/>
      <c r="B558" s="7"/>
      <c r="C558" s="28"/>
      <c r="D558" s="29"/>
    </row>
    <row r="559" spans="1:4" x14ac:dyDescent="0.4">
      <c r="A559" s="24"/>
      <c r="B559" s="7"/>
      <c r="C559" s="28"/>
      <c r="D559" s="29"/>
    </row>
    <row r="560" spans="1:4" x14ac:dyDescent="0.4">
      <c r="A560" s="24"/>
      <c r="B560" s="7"/>
      <c r="C560" s="28"/>
      <c r="D560" s="29"/>
    </row>
    <row r="561" spans="1:4" x14ac:dyDescent="0.4">
      <c r="A561" s="24"/>
      <c r="B561" s="7"/>
      <c r="C561" s="28"/>
      <c r="D561" s="29"/>
    </row>
    <row r="562" spans="1:4" x14ac:dyDescent="0.4">
      <c r="A562" s="24"/>
      <c r="B562" s="7"/>
      <c r="C562" s="28"/>
      <c r="D562" s="29"/>
    </row>
    <row r="563" spans="1:4" x14ac:dyDescent="0.4">
      <c r="A563" s="24"/>
      <c r="B563" s="7"/>
      <c r="C563" s="28"/>
      <c r="D563" s="29"/>
    </row>
    <row r="564" spans="1:4" x14ac:dyDescent="0.4">
      <c r="A564" s="24"/>
      <c r="B564" s="7"/>
      <c r="C564" s="28"/>
      <c r="D564" s="29"/>
    </row>
    <row r="565" spans="1:4" x14ac:dyDescent="0.4">
      <c r="A565" s="24"/>
      <c r="B565" s="7"/>
      <c r="C565" s="28"/>
      <c r="D565" s="29"/>
    </row>
    <row r="566" spans="1:4" x14ac:dyDescent="0.4">
      <c r="A566" s="24"/>
      <c r="B566" s="7"/>
      <c r="C566" s="28"/>
      <c r="D566" s="29"/>
    </row>
    <row r="567" spans="1:4" x14ac:dyDescent="0.4">
      <c r="A567" s="24"/>
      <c r="B567" s="7"/>
      <c r="C567" s="28"/>
      <c r="D567" s="29"/>
    </row>
    <row r="568" spans="1:4" x14ac:dyDescent="0.4">
      <c r="A568" s="24"/>
      <c r="B568" s="7"/>
      <c r="C568" s="28"/>
      <c r="D568" s="29"/>
    </row>
    <row r="569" spans="1:4" x14ac:dyDescent="0.4">
      <c r="A569" s="24"/>
      <c r="B569" s="7"/>
      <c r="C569" s="28"/>
      <c r="D569" s="29"/>
    </row>
    <row r="570" spans="1:4" x14ac:dyDescent="0.4">
      <c r="A570" s="24"/>
      <c r="B570" s="7"/>
      <c r="C570" s="28"/>
      <c r="D570" s="29"/>
    </row>
    <row r="571" spans="1:4" x14ac:dyDescent="0.4">
      <c r="A571" s="24"/>
      <c r="B571" s="7"/>
      <c r="C571" s="28"/>
      <c r="D571" s="29"/>
    </row>
    <row r="572" spans="1:4" x14ac:dyDescent="0.4">
      <c r="A572" s="24"/>
      <c r="B572" s="7"/>
      <c r="C572" s="28"/>
      <c r="D572" s="29"/>
    </row>
    <row r="573" spans="1:4" x14ac:dyDescent="0.4">
      <c r="A573" s="24"/>
      <c r="B573" s="7"/>
      <c r="C573" s="28"/>
      <c r="D573" s="29"/>
    </row>
    <row r="574" spans="1:4" x14ac:dyDescent="0.4">
      <c r="A574" s="24"/>
      <c r="B574" s="7"/>
      <c r="C574" s="28"/>
      <c r="D574" s="29"/>
    </row>
    <row r="575" spans="1:4" x14ac:dyDescent="0.4">
      <c r="A575" s="24"/>
      <c r="B575" s="7"/>
      <c r="C575" s="28"/>
      <c r="D575" s="29"/>
    </row>
    <row r="576" spans="1:4" x14ac:dyDescent="0.4">
      <c r="A576" s="24"/>
      <c r="B576" s="7"/>
      <c r="C576" s="28"/>
      <c r="D576" s="29"/>
    </row>
    <row r="577" spans="1:4" x14ac:dyDescent="0.4">
      <c r="A577" s="24"/>
      <c r="B577" s="7"/>
      <c r="C577" s="28"/>
      <c r="D577" s="29"/>
    </row>
    <row r="578" spans="1:4" x14ac:dyDescent="0.4">
      <c r="A578" s="24"/>
      <c r="B578" s="7"/>
      <c r="C578" s="28"/>
      <c r="D578" s="29"/>
    </row>
    <row r="579" spans="1:4" x14ac:dyDescent="0.4">
      <c r="A579" s="24"/>
      <c r="B579" s="7"/>
      <c r="C579" s="28"/>
      <c r="D579" s="29"/>
    </row>
    <row r="580" spans="1:4" x14ac:dyDescent="0.4">
      <c r="A580" s="24"/>
      <c r="B580" s="7"/>
      <c r="C580" s="28"/>
      <c r="D580" s="29"/>
    </row>
    <row r="581" spans="1:4" x14ac:dyDescent="0.4">
      <c r="A581" s="24"/>
      <c r="B581" s="7"/>
      <c r="C581" s="28"/>
      <c r="D581" s="29"/>
    </row>
    <row r="582" spans="1:4" x14ac:dyDescent="0.4">
      <c r="A582" s="24"/>
      <c r="B582" s="7"/>
      <c r="C582" s="28"/>
      <c r="D582" s="29"/>
    </row>
    <row r="583" spans="1:4" x14ac:dyDescent="0.4">
      <c r="A583" s="24"/>
      <c r="B583" s="7"/>
      <c r="C583" s="28"/>
      <c r="D583" s="29"/>
    </row>
    <row r="584" spans="1:4" x14ac:dyDescent="0.4">
      <c r="A584" s="24"/>
      <c r="B584" s="7"/>
      <c r="C584" s="28"/>
      <c r="D584" s="29"/>
    </row>
    <row r="585" spans="1:4" x14ac:dyDescent="0.4">
      <c r="A585" s="24"/>
      <c r="B585" s="7"/>
      <c r="C585" s="28"/>
      <c r="D585" s="29"/>
    </row>
    <row r="586" spans="1:4" x14ac:dyDescent="0.4">
      <c r="A586" s="24"/>
      <c r="B586" s="7"/>
      <c r="C586" s="28"/>
      <c r="D586" s="29"/>
    </row>
    <row r="587" spans="1:4" x14ac:dyDescent="0.4">
      <c r="A587" s="24"/>
      <c r="B587" s="7"/>
      <c r="C587" s="28"/>
      <c r="D587" s="29"/>
    </row>
    <row r="588" spans="1:4" x14ac:dyDescent="0.4">
      <c r="A588" s="24"/>
      <c r="B588" s="7"/>
      <c r="C588" s="28"/>
      <c r="D588" s="29"/>
    </row>
    <row r="589" spans="1:4" x14ac:dyDescent="0.4">
      <c r="A589" s="24"/>
      <c r="B589" s="7"/>
      <c r="C589" s="28"/>
      <c r="D589" s="29"/>
    </row>
    <row r="590" spans="1:4" x14ac:dyDescent="0.4">
      <c r="A590" s="24"/>
      <c r="B590" s="7"/>
      <c r="C590" s="28"/>
      <c r="D590" s="29"/>
    </row>
    <row r="591" spans="1:4" x14ac:dyDescent="0.4">
      <c r="A591" s="24"/>
      <c r="B591" s="7"/>
      <c r="C591" s="28"/>
      <c r="D591" s="29"/>
    </row>
    <row r="592" spans="1:4" x14ac:dyDescent="0.4">
      <c r="A592" s="24"/>
      <c r="B592" s="7"/>
      <c r="C592" s="28"/>
      <c r="D592" s="29"/>
    </row>
    <row r="593" spans="1:4" x14ac:dyDescent="0.4">
      <c r="A593" s="24"/>
      <c r="B593" s="7"/>
      <c r="C593" s="28"/>
      <c r="D593" s="29"/>
    </row>
    <row r="594" spans="1:4" x14ac:dyDescent="0.4">
      <c r="A594" s="24"/>
      <c r="B594" s="7"/>
      <c r="C594" s="28"/>
      <c r="D594" s="29"/>
    </row>
    <row r="595" spans="1:4" x14ac:dyDescent="0.4">
      <c r="A595" s="24"/>
      <c r="B595" s="7"/>
      <c r="C595" s="28"/>
      <c r="D595" s="29"/>
    </row>
    <row r="596" spans="1:4" x14ac:dyDescent="0.4">
      <c r="A596" s="24"/>
      <c r="B596" s="7"/>
      <c r="C596" s="28"/>
      <c r="D596" s="29"/>
    </row>
    <row r="597" spans="1:4" x14ac:dyDescent="0.4">
      <c r="A597" s="24"/>
      <c r="B597" s="7"/>
      <c r="C597" s="28"/>
      <c r="D597" s="29"/>
    </row>
    <row r="598" spans="1:4" x14ac:dyDescent="0.4">
      <c r="A598" s="24"/>
      <c r="B598" s="7"/>
      <c r="C598" s="28"/>
      <c r="D598" s="29"/>
    </row>
    <row r="599" spans="1:4" x14ac:dyDescent="0.4">
      <c r="A599" s="24"/>
      <c r="B599" s="7"/>
      <c r="C599" s="28"/>
      <c r="D599" s="29"/>
    </row>
    <row r="600" spans="1:4" x14ac:dyDescent="0.4">
      <c r="A600" s="24"/>
      <c r="B600" s="7"/>
      <c r="C600" s="28"/>
      <c r="D600" s="29"/>
    </row>
    <row r="601" spans="1:4" x14ac:dyDescent="0.4">
      <c r="A601" s="24"/>
      <c r="B601" s="7"/>
      <c r="C601" s="28"/>
      <c r="D601" s="29"/>
    </row>
    <row r="602" spans="1:4" x14ac:dyDescent="0.4">
      <c r="A602" s="24"/>
      <c r="B602" s="7"/>
      <c r="C602" s="28"/>
      <c r="D602" s="29"/>
    </row>
    <row r="603" spans="1:4" x14ac:dyDescent="0.4">
      <c r="A603" s="24"/>
      <c r="B603" s="7"/>
      <c r="C603" s="28"/>
      <c r="D603" s="29"/>
    </row>
    <row r="604" spans="1:4" x14ac:dyDescent="0.4">
      <c r="A604" s="24"/>
      <c r="B604" s="7"/>
      <c r="C604" s="28"/>
      <c r="D604" s="29"/>
    </row>
    <row r="605" spans="1:4" x14ac:dyDescent="0.4">
      <c r="A605" s="24"/>
      <c r="B605" s="7"/>
      <c r="C605" s="28"/>
      <c r="D605" s="29"/>
    </row>
    <row r="606" spans="1:4" x14ac:dyDescent="0.4">
      <c r="A606" s="24"/>
      <c r="B606" s="7"/>
      <c r="C606" s="28"/>
      <c r="D606" s="29"/>
    </row>
    <row r="607" spans="1:4" x14ac:dyDescent="0.4">
      <c r="A607" s="24"/>
      <c r="B607" s="7"/>
      <c r="C607" s="28"/>
      <c r="D607" s="29"/>
    </row>
    <row r="608" spans="1:4" x14ac:dyDescent="0.4">
      <c r="A608" s="24"/>
      <c r="B608" s="7"/>
      <c r="C608" s="28"/>
      <c r="D608" s="29"/>
    </row>
    <row r="609" spans="1:4" x14ac:dyDescent="0.4">
      <c r="A609" s="24"/>
      <c r="B609" s="7"/>
      <c r="C609" s="28"/>
      <c r="D609" s="29"/>
    </row>
    <row r="610" spans="1:4" x14ac:dyDescent="0.4">
      <c r="A610" s="24"/>
      <c r="B610" s="7"/>
      <c r="C610" s="28"/>
      <c r="D610" s="29"/>
    </row>
    <row r="611" spans="1:4" x14ac:dyDescent="0.4">
      <c r="A611" s="24"/>
      <c r="B611" s="7"/>
      <c r="C611" s="28"/>
      <c r="D611" s="29"/>
    </row>
    <row r="612" spans="1:4" x14ac:dyDescent="0.4">
      <c r="A612" s="24"/>
      <c r="B612" s="7"/>
      <c r="C612" s="28"/>
      <c r="D612" s="29"/>
    </row>
    <row r="613" spans="1:4" x14ac:dyDescent="0.4">
      <c r="A613" s="24"/>
      <c r="B613" s="7"/>
      <c r="C613" s="28"/>
      <c r="D613" s="29"/>
    </row>
    <row r="614" spans="1:4" x14ac:dyDescent="0.4">
      <c r="A614" s="24"/>
      <c r="B614" s="7"/>
      <c r="C614" s="28"/>
      <c r="D614" s="29"/>
    </row>
    <row r="615" spans="1:4" x14ac:dyDescent="0.4">
      <c r="A615" s="24"/>
      <c r="B615" s="7"/>
      <c r="C615" s="28"/>
      <c r="D615" s="29"/>
    </row>
    <row r="616" spans="1:4" x14ac:dyDescent="0.4">
      <c r="A616" s="24"/>
      <c r="B616" s="7"/>
      <c r="C616" s="28"/>
      <c r="D616" s="29"/>
    </row>
    <row r="617" spans="1:4" x14ac:dyDescent="0.4">
      <c r="A617" s="24"/>
      <c r="B617" s="7"/>
      <c r="C617" s="28"/>
      <c r="D617" s="29"/>
    </row>
    <row r="618" spans="1:4" x14ac:dyDescent="0.4">
      <c r="A618" s="24"/>
      <c r="B618" s="7"/>
      <c r="C618" s="28"/>
      <c r="D618" s="29"/>
    </row>
    <row r="619" spans="1:4" x14ac:dyDescent="0.4">
      <c r="A619" s="24"/>
      <c r="B619" s="7"/>
      <c r="C619" s="28"/>
      <c r="D619" s="29"/>
    </row>
    <row r="620" spans="1:4" x14ac:dyDescent="0.4">
      <c r="A620" s="24"/>
      <c r="B620" s="7"/>
      <c r="C620" s="28"/>
      <c r="D620" s="29"/>
    </row>
    <row r="621" spans="1:4" x14ac:dyDescent="0.4">
      <c r="A621" s="24"/>
      <c r="B621" s="7"/>
      <c r="C621" s="28"/>
      <c r="D621" s="29"/>
    </row>
    <row r="622" spans="1:4" x14ac:dyDescent="0.4">
      <c r="A622" s="24"/>
      <c r="B622" s="7"/>
      <c r="C622" s="28"/>
      <c r="D622" s="29"/>
    </row>
    <row r="623" spans="1:4" x14ac:dyDescent="0.4">
      <c r="A623" s="24"/>
      <c r="B623" s="7"/>
      <c r="C623" s="28"/>
      <c r="D623" s="29"/>
    </row>
    <row r="624" spans="1:4" x14ac:dyDescent="0.4">
      <c r="A624" s="24"/>
      <c r="B624" s="7"/>
      <c r="C624" s="28"/>
      <c r="D624" s="29"/>
    </row>
    <row r="625" spans="1:4" x14ac:dyDescent="0.4">
      <c r="A625" s="24"/>
      <c r="B625" s="7"/>
      <c r="C625" s="28"/>
      <c r="D625" s="29"/>
    </row>
    <row r="626" spans="1:4" x14ac:dyDescent="0.4">
      <c r="A626" s="24"/>
      <c r="B626" s="7"/>
      <c r="C626" s="28"/>
      <c r="D626" s="29"/>
    </row>
    <row r="627" spans="1:4" x14ac:dyDescent="0.4">
      <c r="A627" s="24"/>
      <c r="B627" s="7"/>
      <c r="C627" s="28"/>
      <c r="D627" s="29"/>
    </row>
    <row r="628" spans="1:4" x14ac:dyDescent="0.4">
      <c r="A628" s="24"/>
      <c r="B628" s="7"/>
      <c r="C628" s="28"/>
      <c r="D628" s="29"/>
    </row>
    <row r="629" spans="1:4" x14ac:dyDescent="0.4">
      <c r="A629" s="24"/>
      <c r="B629" s="7"/>
      <c r="C629" s="28"/>
      <c r="D629" s="29"/>
    </row>
    <row r="630" spans="1:4" x14ac:dyDescent="0.4">
      <c r="A630" s="24"/>
      <c r="B630" s="7"/>
      <c r="C630" s="28"/>
      <c r="D630" s="29"/>
    </row>
    <row r="631" spans="1:4" x14ac:dyDescent="0.4">
      <c r="A631" s="24"/>
      <c r="B631" s="7"/>
      <c r="C631" s="28"/>
      <c r="D631" s="29"/>
    </row>
    <row r="632" spans="1:4" x14ac:dyDescent="0.4">
      <c r="A632" s="24"/>
      <c r="B632" s="7"/>
      <c r="C632" s="28"/>
      <c r="D632" s="29"/>
    </row>
    <row r="633" spans="1:4" x14ac:dyDescent="0.4">
      <c r="A633" s="24"/>
      <c r="B633" s="7"/>
      <c r="C633" s="28"/>
      <c r="D633" s="29"/>
    </row>
    <row r="634" spans="1:4" x14ac:dyDescent="0.4">
      <c r="A634" s="24"/>
      <c r="B634" s="7"/>
      <c r="C634" s="28"/>
      <c r="D634" s="29"/>
    </row>
    <row r="635" spans="1:4" x14ac:dyDescent="0.4">
      <c r="A635" s="24"/>
      <c r="B635" s="7"/>
      <c r="C635" s="28"/>
      <c r="D635" s="29"/>
    </row>
    <row r="636" spans="1:4" x14ac:dyDescent="0.4">
      <c r="A636" s="24"/>
      <c r="B636" s="7"/>
      <c r="C636" s="28"/>
      <c r="D636" s="29"/>
    </row>
    <row r="637" spans="1:4" x14ac:dyDescent="0.4">
      <c r="A637" s="24"/>
      <c r="B637" s="7"/>
      <c r="C637" s="28"/>
      <c r="D637" s="29"/>
    </row>
    <row r="638" spans="1:4" x14ac:dyDescent="0.4">
      <c r="A638" s="24"/>
      <c r="B638" s="7"/>
      <c r="C638" s="28"/>
      <c r="D638" s="29"/>
    </row>
    <row r="639" spans="1:4" x14ac:dyDescent="0.4">
      <c r="A639" s="24"/>
      <c r="B639" s="7"/>
      <c r="C639" s="28"/>
      <c r="D639" s="29"/>
    </row>
    <row r="640" spans="1:4" x14ac:dyDescent="0.4">
      <c r="A640" s="24"/>
      <c r="B640" s="7"/>
      <c r="C640" s="28"/>
      <c r="D640" s="29"/>
    </row>
    <row r="641" spans="1:4" x14ac:dyDescent="0.4">
      <c r="A641" s="24"/>
      <c r="B641" s="7"/>
      <c r="C641" s="28"/>
      <c r="D641" s="29"/>
    </row>
    <row r="642" spans="1:4" x14ac:dyDescent="0.4">
      <c r="A642" s="24"/>
      <c r="B642" s="7"/>
      <c r="C642" s="28"/>
      <c r="D642" s="29"/>
    </row>
    <row r="643" spans="1:4" x14ac:dyDescent="0.4">
      <c r="A643" s="24"/>
      <c r="B643" s="7"/>
      <c r="C643" s="28"/>
      <c r="D643" s="29"/>
    </row>
    <row r="644" spans="1:4" x14ac:dyDescent="0.4">
      <c r="A644" s="24"/>
      <c r="B644" s="7"/>
      <c r="C644" s="28"/>
      <c r="D644" s="29"/>
    </row>
    <row r="645" spans="1:4" x14ac:dyDescent="0.4">
      <c r="A645" s="24"/>
      <c r="B645" s="7"/>
      <c r="C645" s="28"/>
      <c r="D645" s="29"/>
    </row>
    <row r="646" spans="1:4" x14ac:dyDescent="0.4">
      <c r="A646" s="24"/>
      <c r="B646" s="7"/>
      <c r="C646" s="28"/>
      <c r="D646" s="29"/>
    </row>
    <row r="647" spans="1:4" x14ac:dyDescent="0.4">
      <c r="A647" s="24"/>
      <c r="B647" s="7"/>
      <c r="C647" s="28"/>
      <c r="D647" s="29"/>
    </row>
    <row r="648" spans="1:4" x14ac:dyDescent="0.4">
      <c r="A648" s="24"/>
      <c r="B648" s="7"/>
      <c r="C648" s="28"/>
      <c r="D648" s="29"/>
    </row>
    <row r="649" spans="1:4" x14ac:dyDescent="0.4">
      <c r="A649" s="24"/>
      <c r="B649" s="7"/>
      <c r="C649" s="28"/>
      <c r="D649" s="29"/>
    </row>
    <row r="650" spans="1:4" x14ac:dyDescent="0.4">
      <c r="A650" s="24"/>
      <c r="B650" s="7"/>
      <c r="C650" s="28"/>
      <c r="D650" s="29"/>
    </row>
    <row r="651" spans="1:4" x14ac:dyDescent="0.4">
      <c r="A651" s="24"/>
      <c r="B651" s="7"/>
      <c r="C651" s="28"/>
      <c r="D651" s="29"/>
    </row>
    <row r="652" spans="1:4" x14ac:dyDescent="0.4">
      <c r="A652" s="24"/>
      <c r="B652" s="7"/>
      <c r="C652" s="28"/>
      <c r="D652" s="29"/>
    </row>
    <row r="653" spans="1:4" x14ac:dyDescent="0.4">
      <c r="A653" s="24"/>
      <c r="B653" s="7"/>
      <c r="C653" s="28"/>
      <c r="D653" s="29"/>
    </row>
    <row r="654" spans="1:4" x14ac:dyDescent="0.4">
      <c r="A654" s="24"/>
      <c r="B654" s="7"/>
      <c r="C654" s="28"/>
      <c r="D654" s="29"/>
    </row>
    <row r="655" spans="1:4" x14ac:dyDescent="0.4">
      <c r="A655" s="24"/>
      <c r="B655" s="7"/>
      <c r="C655" s="28"/>
      <c r="D655" s="29"/>
    </row>
    <row r="656" spans="1:4" x14ac:dyDescent="0.4">
      <c r="A656" s="24"/>
      <c r="B656" s="7"/>
      <c r="C656" s="28"/>
      <c r="D656" s="29"/>
    </row>
    <row r="657" spans="1:4" x14ac:dyDescent="0.4">
      <c r="A657" s="24"/>
      <c r="B657" s="7"/>
      <c r="C657" s="28"/>
      <c r="D657" s="29"/>
    </row>
    <row r="658" spans="1:4" x14ac:dyDescent="0.4">
      <c r="A658" s="24"/>
      <c r="B658" s="7"/>
      <c r="C658" s="28"/>
      <c r="D658" s="29"/>
    </row>
    <row r="659" spans="1:4" x14ac:dyDescent="0.4">
      <c r="A659" s="24"/>
      <c r="B659" s="7"/>
      <c r="C659" s="28"/>
      <c r="D659" s="29"/>
    </row>
    <row r="660" spans="1:4" x14ac:dyDescent="0.4">
      <c r="A660" s="24"/>
      <c r="B660" s="7"/>
      <c r="C660" s="28"/>
      <c r="D660" s="29"/>
    </row>
    <row r="661" spans="1:4" x14ac:dyDescent="0.4">
      <c r="A661" s="24"/>
      <c r="B661" s="7"/>
      <c r="C661" s="28"/>
      <c r="D661" s="29"/>
    </row>
    <row r="662" spans="1:4" x14ac:dyDescent="0.4">
      <c r="A662" s="24"/>
      <c r="B662" s="7"/>
      <c r="C662" s="28"/>
      <c r="D662" s="29"/>
    </row>
    <row r="663" spans="1:4" x14ac:dyDescent="0.4">
      <c r="A663" s="24"/>
      <c r="B663" s="7"/>
      <c r="C663" s="28"/>
      <c r="D663" s="29"/>
    </row>
    <row r="664" spans="1:4" x14ac:dyDescent="0.4">
      <c r="A664" s="24"/>
      <c r="B664" s="7"/>
      <c r="C664" s="28"/>
      <c r="D664" s="29"/>
    </row>
    <row r="665" spans="1:4" x14ac:dyDescent="0.4">
      <c r="A665" s="24"/>
      <c r="B665" s="7"/>
      <c r="C665" s="28"/>
      <c r="D665" s="29"/>
    </row>
    <row r="666" spans="1:4" x14ac:dyDescent="0.4">
      <c r="A666" s="24"/>
      <c r="B666" s="7"/>
      <c r="C666" s="28"/>
      <c r="D666" s="29"/>
    </row>
    <row r="667" spans="1:4" x14ac:dyDescent="0.4">
      <c r="A667" s="24"/>
      <c r="B667" s="7"/>
      <c r="C667" s="28"/>
      <c r="D667" s="29"/>
    </row>
    <row r="668" spans="1:4" x14ac:dyDescent="0.4">
      <c r="A668" s="24"/>
      <c r="B668" s="7"/>
      <c r="C668" s="28"/>
      <c r="D668" s="29"/>
    </row>
    <row r="669" spans="1:4" x14ac:dyDescent="0.4">
      <c r="A669" s="24"/>
      <c r="B669" s="7"/>
      <c r="C669" s="28"/>
      <c r="D669" s="29"/>
    </row>
    <row r="670" spans="1:4" x14ac:dyDescent="0.4">
      <c r="A670" s="24"/>
      <c r="B670" s="7"/>
      <c r="C670" s="28"/>
      <c r="D670" s="29"/>
    </row>
    <row r="671" spans="1:4" x14ac:dyDescent="0.4">
      <c r="A671" s="24"/>
      <c r="B671" s="7"/>
      <c r="C671" s="28"/>
      <c r="D671" s="29"/>
    </row>
    <row r="672" spans="1:4" x14ac:dyDescent="0.4">
      <c r="A672" s="24"/>
      <c r="B672" s="7"/>
      <c r="C672" s="28"/>
      <c r="D672" s="29"/>
    </row>
    <row r="673" spans="1:4" x14ac:dyDescent="0.4">
      <c r="A673" s="24"/>
      <c r="B673" s="7"/>
      <c r="C673" s="28"/>
      <c r="D673" s="29"/>
    </row>
    <row r="674" spans="1:4" x14ac:dyDescent="0.4">
      <c r="A674" s="24"/>
      <c r="B674" s="7"/>
      <c r="C674" s="28"/>
      <c r="D674" s="29"/>
    </row>
    <row r="675" spans="1:4" x14ac:dyDescent="0.4">
      <c r="A675" s="24"/>
      <c r="B675" s="7"/>
      <c r="C675" s="28"/>
      <c r="D675" s="29"/>
    </row>
    <row r="676" spans="1:4" x14ac:dyDescent="0.4">
      <c r="A676" s="24"/>
      <c r="B676" s="7"/>
      <c r="C676" s="28"/>
      <c r="D676" s="29"/>
    </row>
    <row r="677" spans="1:4" x14ac:dyDescent="0.4">
      <c r="A677" s="24"/>
      <c r="B677" s="7"/>
      <c r="C677" s="28"/>
      <c r="D677" s="29"/>
    </row>
    <row r="678" spans="1:4" x14ac:dyDescent="0.4">
      <c r="A678" s="24"/>
      <c r="B678" s="7"/>
      <c r="C678" s="28"/>
      <c r="D678" s="29"/>
    </row>
    <row r="679" spans="1:4" x14ac:dyDescent="0.4">
      <c r="A679" s="24"/>
      <c r="B679" s="7"/>
      <c r="C679" s="28"/>
      <c r="D679" s="29"/>
    </row>
    <row r="680" spans="1:4" x14ac:dyDescent="0.4">
      <c r="A680" s="24"/>
      <c r="B680" s="7"/>
      <c r="C680" s="28"/>
      <c r="D680" s="29"/>
    </row>
    <row r="681" spans="1:4" x14ac:dyDescent="0.4">
      <c r="A681" s="24"/>
      <c r="B681" s="7"/>
      <c r="C681" s="28"/>
      <c r="D681" s="29"/>
    </row>
    <row r="682" spans="1:4" x14ac:dyDescent="0.4">
      <c r="A682" s="24"/>
      <c r="B682" s="7"/>
      <c r="C682" s="28"/>
      <c r="D682" s="29"/>
    </row>
    <row r="683" spans="1:4" x14ac:dyDescent="0.4">
      <c r="A683" s="24"/>
      <c r="B683" s="7"/>
      <c r="C683" s="28"/>
      <c r="D683" s="29"/>
    </row>
    <row r="684" spans="1:4" x14ac:dyDescent="0.4">
      <c r="A684" s="24"/>
      <c r="B684" s="7"/>
      <c r="C684" s="28"/>
      <c r="D684" s="29"/>
    </row>
    <row r="685" spans="1:4" x14ac:dyDescent="0.4">
      <c r="A685" s="24"/>
      <c r="B685" s="7"/>
      <c r="C685" s="28"/>
      <c r="D685" s="29"/>
    </row>
    <row r="686" spans="1:4" x14ac:dyDescent="0.4">
      <c r="A686" s="24"/>
      <c r="B686" s="7"/>
      <c r="C686" s="28"/>
      <c r="D686" s="29"/>
    </row>
    <row r="687" spans="1:4" x14ac:dyDescent="0.4">
      <c r="A687" s="24"/>
      <c r="B687" s="7"/>
      <c r="C687" s="28"/>
      <c r="D687" s="29"/>
    </row>
    <row r="688" spans="1:4" x14ac:dyDescent="0.4">
      <c r="A688" s="24"/>
      <c r="B688" s="7"/>
      <c r="C688" s="28"/>
      <c r="D688" s="29"/>
    </row>
    <row r="689" spans="1:4" x14ac:dyDescent="0.4">
      <c r="A689" s="24"/>
      <c r="B689" s="7"/>
      <c r="C689" s="28"/>
      <c r="D689" s="29"/>
    </row>
    <row r="690" spans="1:4" x14ac:dyDescent="0.4">
      <c r="A690" s="24"/>
      <c r="B690" s="7"/>
      <c r="C690" s="28"/>
      <c r="D690" s="29"/>
    </row>
    <row r="691" spans="1:4" x14ac:dyDescent="0.4">
      <c r="A691" s="24"/>
      <c r="B691" s="7"/>
      <c r="C691" s="28"/>
      <c r="D691" s="29"/>
    </row>
    <row r="692" spans="1:4" x14ac:dyDescent="0.4">
      <c r="A692" s="24"/>
      <c r="B692" s="7"/>
      <c r="C692" s="28"/>
      <c r="D692" s="29"/>
    </row>
    <row r="693" spans="1:4" x14ac:dyDescent="0.4">
      <c r="A693" s="24"/>
      <c r="B693" s="7"/>
      <c r="C693" s="28"/>
      <c r="D693" s="29"/>
    </row>
    <row r="694" spans="1:4" x14ac:dyDescent="0.4">
      <c r="A694" s="24"/>
      <c r="B694" s="7"/>
      <c r="C694" s="28"/>
      <c r="D694" s="29"/>
    </row>
    <row r="695" spans="1:4" x14ac:dyDescent="0.4">
      <c r="A695" s="24"/>
      <c r="B695" s="7"/>
      <c r="C695" s="28"/>
      <c r="D695" s="29"/>
    </row>
    <row r="696" spans="1:4" x14ac:dyDescent="0.4">
      <c r="A696" s="24"/>
      <c r="B696" s="7"/>
      <c r="C696" s="28"/>
      <c r="D696" s="29"/>
    </row>
    <row r="697" spans="1:4" x14ac:dyDescent="0.4">
      <c r="A697" s="24"/>
      <c r="B697" s="7"/>
      <c r="C697" s="28"/>
      <c r="D697" s="29"/>
    </row>
    <row r="698" spans="1:4" x14ac:dyDescent="0.4">
      <c r="A698" s="24"/>
      <c r="B698" s="7"/>
      <c r="C698" s="28"/>
      <c r="D698" s="29"/>
    </row>
    <row r="699" spans="1:4" x14ac:dyDescent="0.4">
      <c r="A699" s="24"/>
      <c r="B699" s="7"/>
      <c r="C699" s="28"/>
      <c r="D699" s="29"/>
    </row>
    <row r="700" spans="1:4" x14ac:dyDescent="0.4">
      <c r="A700" s="24"/>
      <c r="B700" s="7"/>
      <c r="C700" s="28"/>
      <c r="D700" s="29"/>
    </row>
    <row r="701" spans="1:4" x14ac:dyDescent="0.4">
      <c r="A701" s="24"/>
      <c r="B701" s="7"/>
      <c r="C701" s="28"/>
      <c r="D701" s="29"/>
    </row>
    <row r="702" spans="1:4" x14ac:dyDescent="0.4">
      <c r="A702" s="24"/>
      <c r="B702" s="7"/>
      <c r="C702" s="28"/>
      <c r="D702" s="29"/>
    </row>
    <row r="703" spans="1:4" x14ac:dyDescent="0.4">
      <c r="A703" s="24"/>
      <c r="B703" s="7"/>
      <c r="C703" s="28"/>
      <c r="D703" s="29"/>
    </row>
    <row r="704" spans="1:4" x14ac:dyDescent="0.4">
      <c r="A704" s="24"/>
      <c r="B704" s="7"/>
      <c r="C704" s="28"/>
      <c r="D704" s="29"/>
    </row>
    <row r="705" spans="1:4" x14ac:dyDescent="0.4">
      <c r="A705" s="24"/>
      <c r="B705" s="7"/>
      <c r="C705" s="28"/>
      <c r="D705" s="29"/>
    </row>
    <row r="706" spans="1:4" x14ac:dyDescent="0.4">
      <c r="A706" s="24"/>
      <c r="B706" s="7"/>
      <c r="C706" s="28"/>
      <c r="D706" s="29"/>
    </row>
    <row r="707" spans="1:4" x14ac:dyDescent="0.4">
      <c r="A707" s="24"/>
      <c r="B707" s="7"/>
      <c r="C707" s="28"/>
      <c r="D707" s="29"/>
    </row>
    <row r="708" spans="1:4" x14ac:dyDescent="0.4">
      <c r="A708" s="24"/>
      <c r="B708" s="7"/>
      <c r="C708" s="28"/>
      <c r="D708" s="29"/>
    </row>
    <row r="709" spans="1:4" x14ac:dyDescent="0.4">
      <c r="A709" s="24"/>
      <c r="B709" s="7"/>
      <c r="C709" s="28"/>
      <c r="D709" s="29"/>
    </row>
    <row r="710" spans="1:4" x14ac:dyDescent="0.4">
      <c r="A710" s="24"/>
      <c r="B710" s="7"/>
      <c r="C710" s="28"/>
      <c r="D710" s="29"/>
    </row>
    <row r="711" spans="1:4" x14ac:dyDescent="0.4">
      <c r="A711" s="24"/>
      <c r="B711" s="7"/>
      <c r="C711" s="28"/>
      <c r="D711" s="29"/>
    </row>
    <row r="712" spans="1:4" x14ac:dyDescent="0.4">
      <c r="A712" s="24"/>
      <c r="B712" s="7"/>
      <c r="C712" s="28"/>
      <c r="D712" s="29"/>
    </row>
    <row r="713" spans="1:4" x14ac:dyDescent="0.4">
      <c r="A713" s="24"/>
      <c r="B713" s="7"/>
      <c r="C713" s="28"/>
      <c r="D713" s="29"/>
    </row>
    <row r="714" spans="1:4" x14ac:dyDescent="0.4">
      <c r="A714" s="24"/>
      <c r="B714" s="7"/>
      <c r="C714" s="28"/>
      <c r="D714" s="29"/>
    </row>
    <row r="715" spans="1:4" x14ac:dyDescent="0.4">
      <c r="A715" s="24"/>
      <c r="B715" s="7"/>
      <c r="C715" s="28"/>
      <c r="D715" s="29"/>
    </row>
    <row r="716" spans="1:4" x14ac:dyDescent="0.4">
      <c r="A716" s="24"/>
      <c r="B716" s="7"/>
      <c r="C716" s="28"/>
      <c r="D716" s="29"/>
    </row>
    <row r="717" spans="1:4" x14ac:dyDescent="0.4">
      <c r="A717" s="24"/>
      <c r="B717" s="7"/>
      <c r="C717" s="28"/>
      <c r="D717" s="29"/>
    </row>
    <row r="718" spans="1:4" x14ac:dyDescent="0.4">
      <c r="A718" s="24"/>
      <c r="B718" s="7"/>
      <c r="C718" s="28"/>
      <c r="D718" s="29"/>
    </row>
    <row r="719" spans="1:4" x14ac:dyDescent="0.4">
      <c r="A719" s="24"/>
      <c r="B719" s="7"/>
      <c r="C719" s="28"/>
      <c r="D719" s="29"/>
    </row>
    <row r="720" spans="1:4" x14ac:dyDescent="0.4">
      <c r="A720" s="24"/>
      <c r="B720" s="7"/>
      <c r="C720" s="28"/>
      <c r="D720" s="29"/>
    </row>
    <row r="721" spans="1:4" x14ac:dyDescent="0.4">
      <c r="A721" s="24"/>
      <c r="B721" s="7"/>
      <c r="C721" s="28"/>
      <c r="D721" s="29"/>
    </row>
    <row r="722" spans="1:4" x14ac:dyDescent="0.4">
      <c r="A722" s="24"/>
      <c r="B722" s="7"/>
      <c r="C722" s="28"/>
      <c r="D722" s="29"/>
    </row>
    <row r="723" spans="1:4" x14ac:dyDescent="0.4">
      <c r="A723" s="24"/>
      <c r="B723" s="7"/>
      <c r="C723" s="28"/>
      <c r="D723" s="29"/>
    </row>
    <row r="724" spans="1:4" x14ac:dyDescent="0.4">
      <c r="A724" s="24"/>
      <c r="B724" s="7"/>
      <c r="C724" s="28"/>
      <c r="D724" s="29"/>
    </row>
    <row r="725" spans="1:4" x14ac:dyDescent="0.4">
      <c r="A725" s="24"/>
      <c r="B725" s="7"/>
      <c r="C725" s="28"/>
      <c r="D725" s="29"/>
    </row>
    <row r="726" spans="1:4" x14ac:dyDescent="0.4">
      <c r="A726" s="24"/>
      <c r="B726" s="7"/>
      <c r="C726" s="28"/>
      <c r="D726" s="29"/>
    </row>
    <row r="727" spans="1:4" x14ac:dyDescent="0.4">
      <c r="A727" s="24"/>
      <c r="B727" s="7"/>
      <c r="C727" s="28"/>
      <c r="D727" s="29"/>
    </row>
    <row r="728" spans="1:4" x14ac:dyDescent="0.4">
      <c r="A728" s="24"/>
      <c r="B728" s="7"/>
      <c r="C728" s="28"/>
      <c r="D728" s="29"/>
    </row>
    <row r="729" spans="1:4" x14ac:dyDescent="0.4">
      <c r="A729" s="24"/>
      <c r="B729" s="7"/>
      <c r="C729" s="28"/>
      <c r="D729" s="29"/>
    </row>
    <row r="730" spans="1:4" x14ac:dyDescent="0.4">
      <c r="A730" s="24"/>
      <c r="B730" s="7"/>
      <c r="C730" s="28"/>
      <c r="D730" s="29"/>
    </row>
    <row r="731" spans="1:4" x14ac:dyDescent="0.4">
      <c r="A731" s="24"/>
      <c r="B731" s="7"/>
      <c r="C731" s="28"/>
      <c r="D731" s="29"/>
    </row>
    <row r="732" spans="1:4" x14ac:dyDescent="0.4">
      <c r="A732" s="24"/>
      <c r="B732" s="7"/>
      <c r="C732" s="28"/>
      <c r="D732" s="29"/>
    </row>
    <row r="733" spans="1:4" x14ac:dyDescent="0.4">
      <c r="A733" s="24"/>
      <c r="B733" s="7"/>
      <c r="C733" s="28"/>
      <c r="D733" s="29"/>
    </row>
    <row r="734" spans="1:4" x14ac:dyDescent="0.4">
      <c r="A734" s="24"/>
      <c r="B734" s="7"/>
      <c r="C734" s="28"/>
      <c r="D734" s="29"/>
    </row>
    <row r="735" spans="1:4" x14ac:dyDescent="0.4">
      <c r="A735" s="24"/>
      <c r="B735" s="7"/>
      <c r="C735" s="28"/>
      <c r="D735" s="29"/>
    </row>
    <row r="736" spans="1:4" x14ac:dyDescent="0.4">
      <c r="A736" s="24"/>
      <c r="B736" s="7"/>
      <c r="C736" s="28"/>
      <c r="D736" s="29"/>
    </row>
    <row r="737" spans="1:4" x14ac:dyDescent="0.4">
      <c r="A737" s="24"/>
      <c r="B737" s="7"/>
      <c r="C737" s="28"/>
      <c r="D737" s="29"/>
    </row>
    <row r="738" spans="1:4" x14ac:dyDescent="0.4">
      <c r="A738" s="24"/>
      <c r="B738" s="7"/>
      <c r="C738" s="28"/>
      <c r="D738" s="29"/>
    </row>
    <row r="739" spans="1:4" x14ac:dyDescent="0.4">
      <c r="A739" s="24"/>
      <c r="B739" s="7"/>
      <c r="C739" s="28"/>
      <c r="D739" s="29"/>
    </row>
    <row r="740" spans="1:4" x14ac:dyDescent="0.4">
      <c r="A740" s="24"/>
      <c r="B740" s="7"/>
      <c r="C740" s="28"/>
      <c r="D740" s="29"/>
    </row>
    <row r="741" spans="1:4" x14ac:dyDescent="0.4">
      <c r="A741" s="24"/>
      <c r="B741" s="7"/>
      <c r="C741" s="28"/>
      <c r="D741" s="29"/>
    </row>
    <row r="742" spans="1:4" x14ac:dyDescent="0.4">
      <c r="A742" s="24"/>
      <c r="B742" s="7"/>
      <c r="C742" s="28"/>
      <c r="D742" s="29"/>
    </row>
    <row r="743" spans="1:4" x14ac:dyDescent="0.4">
      <c r="A743" s="24"/>
      <c r="B743" s="7"/>
      <c r="C743" s="28"/>
      <c r="D743" s="29"/>
    </row>
    <row r="744" spans="1:4" x14ac:dyDescent="0.4">
      <c r="A744" s="24"/>
      <c r="B744" s="7"/>
      <c r="C744" s="28"/>
      <c r="D744" s="29"/>
    </row>
    <row r="745" spans="1:4" x14ac:dyDescent="0.4">
      <c r="A745" s="24"/>
      <c r="B745" s="7"/>
      <c r="C745" s="28"/>
      <c r="D745" s="29"/>
    </row>
    <row r="746" spans="1:4" x14ac:dyDescent="0.4">
      <c r="A746" s="24"/>
      <c r="B746" s="7"/>
      <c r="C746" s="28"/>
      <c r="D746" s="29"/>
    </row>
    <row r="747" spans="1:4" x14ac:dyDescent="0.4">
      <c r="A747" s="24"/>
      <c r="B747" s="7"/>
      <c r="C747" s="28"/>
      <c r="D747" s="29"/>
    </row>
    <row r="748" spans="1:4" x14ac:dyDescent="0.4">
      <c r="A748" s="24"/>
      <c r="B748" s="7"/>
      <c r="C748" s="28"/>
      <c r="D748" s="29"/>
    </row>
    <row r="749" spans="1:4" x14ac:dyDescent="0.4">
      <c r="A749" s="24"/>
      <c r="B749" s="7"/>
      <c r="C749" s="28"/>
      <c r="D749" s="29"/>
    </row>
    <row r="750" spans="1:4" x14ac:dyDescent="0.4">
      <c r="A750" s="24"/>
      <c r="B750" s="7"/>
      <c r="C750" s="28"/>
      <c r="D750" s="29"/>
    </row>
    <row r="751" spans="1:4" x14ac:dyDescent="0.4">
      <c r="A751" s="24"/>
      <c r="B751" s="7"/>
      <c r="C751" s="28"/>
      <c r="D751" s="29"/>
    </row>
    <row r="752" spans="1:4" x14ac:dyDescent="0.4">
      <c r="A752" s="24"/>
      <c r="B752" s="7"/>
      <c r="C752" s="28"/>
      <c r="D752" s="29"/>
    </row>
    <row r="753" spans="1:4" x14ac:dyDescent="0.4">
      <c r="A753" s="24"/>
      <c r="B753" s="7"/>
      <c r="C753" s="28"/>
      <c r="D753" s="29"/>
    </row>
    <row r="754" spans="1:4" x14ac:dyDescent="0.4">
      <c r="A754" s="24"/>
      <c r="B754" s="7"/>
      <c r="C754" s="28"/>
      <c r="D754" s="29"/>
    </row>
    <row r="755" spans="1:4" x14ac:dyDescent="0.4">
      <c r="A755" s="24"/>
      <c r="B755" s="7"/>
      <c r="C755" s="28"/>
      <c r="D755" s="29"/>
    </row>
    <row r="756" spans="1:4" x14ac:dyDescent="0.4">
      <c r="A756" s="24"/>
      <c r="B756" s="7"/>
      <c r="C756" s="28"/>
      <c r="D756" s="29"/>
    </row>
    <row r="757" spans="1:4" x14ac:dyDescent="0.4">
      <c r="A757" s="24"/>
      <c r="B757" s="7"/>
      <c r="C757" s="28"/>
      <c r="D757" s="29"/>
    </row>
    <row r="758" spans="1:4" x14ac:dyDescent="0.4">
      <c r="A758" s="24"/>
      <c r="B758" s="7"/>
      <c r="C758" s="28"/>
      <c r="D758" s="29"/>
    </row>
    <row r="759" spans="1:4" x14ac:dyDescent="0.4">
      <c r="A759" s="24"/>
      <c r="B759" s="7"/>
      <c r="C759" s="28"/>
      <c r="D759" s="29"/>
    </row>
    <row r="760" spans="1:4" x14ac:dyDescent="0.4">
      <c r="A760" s="24"/>
      <c r="B760" s="7"/>
      <c r="C760" s="28"/>
      <c r="D760" s="29"/>
    </row>
    <row r="761" spans="1:4" x14ac:dyDescent="0.4">
      <c r="A761" s="24"/>
      <c r="B761" s="7"/>
      <c r="C761" s="28"/>
      <c r="D761" s="29"/>
    </row>
    <row r="762" spans="1:4" x14ac:dyDescent="0.4">
      <c r="A762" s="24"/>
      <c r="B762" s="7"/>
      <c r="C762" s="28"/>
      <c r="D762" s="29"/>
    </row>
    <row r="763" spans="1:4" x14ac:dyDescent="0.4">
      <c r="A763" s="24"/>
      <c r="B763" s="7"/>
      <c r="C763" s="28"/>
      <c r="D763" s="29"/>
    </row>
    <row r="764" spans="1:4" x14ac:dyDescent="0.4">
      <c r="A764" s="24"/>
      <c r="B764" s="7"/>
      <c r="C764" s="28"/>
      <c r="D764" s="29"/>
    </row>
    <row r="765" spans="1:4" x14ac:dyDescent="0.4">
      <c r="A765" s="24"/>
      <c r="B765" s="7"/>
      <c r="C765" s="28"/>
      <c r="D765" s="29"/>
    </row>
    <row r="766" spans="1:4" x14ac:dyDescent="0.4">
      <c r="A766" s="24"/>
      <c r="B766" s="7"/>
      <c r="C766" s="28"/>
      <c r="D766" s="29"/>
    </row>
    <row r="767" spans="1:4" x14ac:dyDescent="0.4">
      <c r="A767" s="24"/>
      <c r="B767" s="7"/>
      <c r="C767" s="28"/>
      <c r="D767" s="29"/>
    </row>
    <row r="768" spans="1:4" x14ac:dyDescent="0.4">
      <c r="A768" s="24"/>
      <c r="B768" s="7"/>
      <c r="C768" s="28"/>
      <c r="D768" s="29"/>
    </row>
    <row r="769" spans="1:4" x14ac:dyDescent="0.4">
      <c r="A769" s="24"/>
      <c r="B769" s="7"/>
      <c r="C769" s="28"/>
      <c r="D769" s="29"/>
    </row>
    <row r="770" spans="1:4" x14ac:dyDescent="0.4">
      <c r="A770" s="24"/>
      <c r="B770" s="7"/>
      <c r="C770" s="28"/>
      <c r="D770" s="29"/>
    </row>
    <row r="771" spans="1:4" x14ac:dyDescent="0.4">
      <c r="A771" s="24"/>
      <c r="B771" s="7"/>
      <c r="C771" s="28"/>
      <c r="D771" s="29"/>
    </row>
    <row r="772" spans="1:4" x14ac:dyDescent="0.4">
      <c r="A772" s="24"/>
      <c r="B772" s="7"/>
      <c r="C772" s="28"/>
      <c r="D772" s="29"/>
    </row>
    <row r="773" spans="1:4" x14ac:dyDescent="0.4">
      <c r="A773" s="24"/>
      <c r="B773" s="7"/>
      <c r="C773" s="28"/>
      <c r="D773" s="29"/>
    </row>
    <row r="774" spans="1:4" x14ac:dyDescent="0.4">
      <c r="A774" s="24"/>
      <c r="B774" s="7"/>
      <c r="C774" s="28"/>
      <c r="D774" s="29"/>
    </row>
    <row r="775" spans="1:4" x14ac:dyDescent="0.4">
      <c r="A775" s="24"/>
      <c r="B775" s="7"/>
      <c r="C775" s="28"/>
      <c r="D775" s="29"/>
    </row>
    <row r="776" spans="1:4" x14ac:dyDescent="0.4">
      <c r="A776" s="24"/>
      <c r="B776" s="7"/>
      <c r="C776" s="28"/>
      <c r="D776" s="29"/>
    </row>
    <row r="777" spans="1:4" x14ac:dyDescent="0.4">
      <c r="A777" s="24"/>
      <c r="B777" s="7"/>
      <c r="C777" s="28"/>
      <c r="D777" s="29"/>
    </row>
    <row r="778" spans="1:4" x14ac:dyDescent="0.4">
      <c r="A778" s="24"/>
      <c r="B778" s="7"/>
      <c r="C778" s="28"/>
      <c r="D778" s="29"/>
    </row>
    <row r="779" spans="1:4" x14ac:dyDescent="0.4">
      <c r="A779" s="24"/>
      <c r="B779" s="7"/>
      <c r="C779" s="28"/>
      <c r="D779" s="29"/>
    </row>
    <row r="780" spans="1:4" x14ac:dyDescent="0.4">
      <c r="A780" s="24"/>
      <c r="B780" s="7"/>
      <c r="C780" s="28"/>
      <c r="D780" s="29"/>
    </row>
    <row r="781" spans="1:4" x14ac:dyDescent="0.4">
      <c r="A781" s="24"/>
      <c r="B781" s="7"/>
      <c r="C781" s="28"/>
      <c r="D781" s="29"/>
    </row>
    <row r="782" spans="1:4" x14ac:dyDescent="0.4">
      <c r="A782" s="24"/>
      <c r="B782" s="7"/>
      <c r="C782" s="28"/>
      <c r="D782" s="29"/>
    </row>
    <row r="783" spans="1:4" x14ac:dyDescent="0.4">
      <c r="A783" s="24"/>
      <c r="B783" s="7"/>
      <c r="C783" s="28"/>
      <c r="D783" s="29"/>
    </row>
    <row r="784" spans="1:4" x14ac:dyDescent="0.4">
      <c r="A784" s="24"/>
      <c r="B784" s="7"/>
      <c r="C784" s="28"/>
      <c r="D784" s="29"/>
    </row>
    <row r="785" spans="1:4" x14ac:dyDescent="0.4">
      <c r="A785" s="24"/>
      <c r="B785" s="7"/>
      <c r="C785" s="28"/>
      <c r="D785" s="29"/>
    </row>
    <row r="786" spans="1:4" x14ac:dyDescent="0.4">
      <c r="A786" s="24"/>
      <c r="B786" s="7"/>
      <c r="C786" s="28"/>
      <c r="D786" s="29"/>
    </row>
    <row r="787" spans="1:4" x14ac:dyDescent="0.4">
      <c r="A787" s="24"/>
      <c r="B787" s="7"/>
      <c r="C787" s="28"/>
      <c r="D787" s="29"/>
    </row>
    <row r="788" spans="1:4" x14ac:dyDescent="0.4">
      <c r="A788" s="24"/>
      <c r="B788" s="7"/>
      <c r="C788" s="28"/>
      <c r="D788" s="29"/>
    </row>
    <row r="789" spans="1:4" x14ac:dyDescent="0.4">
      <c r="A789" s="24"/>
      <c r="B789" s="7"/>
      <c r="C789" s="28"/>
      <c r="D789" s="29"/>
    </row>
    <row r="790" spans="1:4" x14ac:dyDescent="0.4">
      <c r="A790" s="24"/>
      <c r="B790" s="7"/>
      <c r="C790" s="28"/>
      <c r="D790" s="29"/>
    </row>
    <row r="791" spans="1:4" x14ac:dyDescent="0.4">
      <c r="A791" s="24"/>
      <c r="B791" s="7"/>
      <c r="C791" s="28"/>
      <c r="D791" s="29"/>
    </row>
    <row r="792" spans="1:4" x14ac:dyDescent="0.4">
      <c r="A792" s="24"/>
      <c r="B792" s="7"/>
      <c r="C792" s="28"/>
      <c r="D792" s="29"/>
    </row>
    <row r="793" spans="1:4" x14ac:dyDescent="0.4">
      <c r="A793" s="24"/>
      <c r="B793" s="7"/>
      <c r="C793" s="28"/>
      <c r="D793" s="29"/>
    </row>
    <row r="794" spans="1:4" x14ac:dyDescent="0.4">
      <c r="A794" s="24"/>
      <c r="B794" s="7"/>
      <c r="C794" s="28"/>
      <c r="D794" s="29"/>
    </row>
    <row r="795" spans="1:4" x14ac:dyDescent="0.4">
      <c r="A795" s="24"/>
      <c r="B795" s="7"/>
      <c r="C795" s="28"/>
      <c r="D795" s="29"/>
    </row>
    <row r="796" spans="1:4" x14ac:dyDescent="0.4">
      <c r="A796" s="24"/>
      <c r="B796" s="7"/>
      <c r="C796" s="28"/>
      <c r="D796" s="29"/>
    </row>
    <row r="797" spans="1:4" x14ac:dyDescent="0.4">
      <c r="A797" s="24"/>
      <c r="B797" s="7"/>
      <c r="C797" s="28"/>
      <c r="D797" s="29"/>
    </row>
    <row r="798" spans="1:4" x14ac:dyDescent="0.4">
      <c r="A798" s="24"/>
      <c r="B798" s="7"/>
      <c r="C798" s="28"/>
      <c r="D798" s="29"/>
    </row>
    <row r="799" spans="1:4" x14ac:dyDescent="0.4">
      <c r="A799" s="24"/>
      <c r="B799" s="7"/>
      <c r="C799" s="28"/>
      <c r="D799" s="29"/>
    </row>
    <row r="800" spans="1:4" x14ac:dyDescent="0.4">
      <c r="A800" s="24"/>
      <c r="B800" s="7"/>
      <c r="C800" s="28"/>
      <c r="D800" s="29"/>
    </row>
    <row r="801" spans="1:4" x14ac:dyDescent="0.4">
      <c r="A801" s="24"/>
      <c r="B801" s="7"/>
      <c r="C801" s="28"/>
      <c r="D801" s="29"/>
    </row>
    <row r="802" spans="1:4" x14ac:dyDescent="0.4">
      <c r="A802" s="24"/>
      <c r="B802" s="7"/>
      <c r="C802" s="28"/>
      <c r="D802" s="29"/>
    </row>
    <row r="803" spans="1:4" x14ac:dyDescent="0.4">
      <c r="A803" s="24"/>
      <c r="B803" s="7"/>
      <c r="C803" s="28"/>
      <c r="D803" s="29"/>
    </row>
    <row r="804" spans="1:4" x14ac:dyDescent="0.4">
      <c r="A804" s="24"/>
      <c r="B804" s="7"/>
      <c r="C804" s="28"/>
      <c r="D804" s="29"/>
    </row>
    <row r="805" spans="1:4" x14ac:dyDescent="0.4">
      <c r="A805" s="24"/>
      <c r="B805" s="7"/>
      <c r="C805" s="28"/>
      <c r="D805" s="29"/>
    </row>
    <row r="806" spans="1:4" x14ac:dyDescent="0.4">
      <c r="A806" s="24"/>
      <c r="B806" s="7"/>
      <c r="C806" s="28"/>
      <c r="D806" s="29"/>
    </row>
    <row r="807" spans="1:4" x14ac:dyDescent="0.4">
      <c r="A807" s="24"/>
      <c r="B807" s="7"/>
      <c r="C807" s="28"/>
      <c r="D807" s="29"/>
    </row>
    <row r="808" spans="1:4" x14ac:dyDescent="0.4">
      <c r="A808" s="24"/>
      <c r="B808" s="7"/>
      <c r="C808" s="28"/>
      <c r="D808" s="29"/>
    </row>
    <row r="809" spans="1:4" x14ac:dyDescent="0.4">
      <c r="A809" s="24"/>
      <c r="B809" s="7"/>
      <c r="C809" s="28"/>
      <c r="D809" s="29"/>
    </row>
    <row r="810" spans="1:4" x14ac:dyDescent="0.4">
      <c r="A810" s="24"/>
      <c r="B810" s="7"/>
      <c r="C810" s="28"/>
      <c r="D810" s="29"/>
    </row>
    <row r="811" spans="1:4" x14ac:dyDescent="0.4">
      <c r="A811" s="24"/>
      <c r="B811" s="7"/>
      <c r="C811" s="28"/>
      <c r="D811" s="29"/>
    </row>
    <row r="812" spans="1:4" x14ac:dyDescent="0.4">
      <c r="A812" s="24"/>
      <c r="B812" s="7"/>
      <c r="C812" s="28"/>
      <c r="D812" s="29"/>
    </row>
    <row r="813" spans="1:4" x14ac:dyDescent="0.4">
      <c r="A813" s="24"/>
      <c r="B813" s="7"/>
      <c r="C813" s="28"/>
      <c r="D813" s="29"/>
    </row>
    <row r="814" spans="1:4" x14ac:dyDescent="0.4">
      <c r="A814" s="24"/>
      <c r="B814" s="7"/>
      <c r="C814" s="28"/>
      <c r="D814" s="29"/>
    </row>
    <row r="815" spans="1:4" x14ac:dyDescent="0.4">
      <c r="A815" s="24"/>
      <c r="B815" s="7"/>
      <c r="C815" s="28"/>
      <c r="D815" s="29"/>
    </row>
    <row r="816" spans="1:4" x14ac:dyDescent="0.4">
      <c r="A816" s="24"/>
      <c r="B816" s="7"/>
      <c r="C816" s="28"/>
      <c r="D816" s="29"/>
    </row>
    <row r="817" spans="1:4" x14ac:dyDescent="0.4">
      <c r="A817" s="24"/>
      <c r="B817" s="7"/>
      <c r="C817" s="28"/>
      <c r="D817" s="29"/>
    </row>
    <row r="818" spans="1:4" x14ac:dyDescent="0.4">
      <c r="A818" s="24"/>
      <c r="B818" s="7"/>
      <c r="C818" s="28"/>
      <c r="D818" s="29"/>
    </row>
    <row r="819" spans="1:4" x14ac:dyDescent="0.4">
      <c r="A819" s="24"/>
      <c r="B819" s="7"/>
      <c r="C819" s="28"/>
      <c r="D819" s="29"/>
    </row>
    <row r="820" spans="1:4" x14ac:dyDescent="0.4">
      <c r="A820" s="24"/>
      <c r="B820" s="7"/>
      <c r="C820" s="28"/>
      <c r="D820" s="29"/>
    </row>
    <row r="821" spans="1:4" x14ac:dyDescent="0.4">
      <c r="A821" s="24"/>
      <c r="B821" s="7"/>
      <c r="C821" s="28"/>
      <c r="D821" s="29"/>
    </row>
    <row r="822" spans="1:4" x14ac:dyDescent="0.4">
      <c r="A822" s="24"/>
      <c r="B822" s="7"/>
      <c r="C822" s="28"/>
      <c r="D822" s="29"/>
    </row>
    <row r="823" spans="1:4" x14ac:dyDescent="0.4">
      <c r="A823" s="24"/>
      <c r="B823" s="7"/>
      <c r="C823" s="28"/>
      <c r="D823" s="29"/>
    </row>
    <row r="824" spans="1:4" x14ac:dyDescent="0.4">
      <c r="A824" s="24"/>
      <c r="B824" s="7"/>
      <c r="C824" s="28"/>
      <c r="D824" s="29"/>
    </row>
    <row r="825" spans="1:4" x14ac:dyDescent="0.4">
      <c r="A825" s="24"/>
      <c r="B825" s="7"/>
      <c r="C825" s="28"/>
      <c r="D825" s="29"/>
    </row>
    <row r="826" spans="1:4" x14ac:dyDescent="0.4">
      <c r="A826" s="24"/>
      <c r="B826" s="7"/>
      <c r="C826" s="28"/>
      <c r="D826" s="29"/>
    </row>
    <row r="827" spans="1:4" x14ac:dyDescent="0.4">
      <c r="A827" s="24"/>
      <c r="B827" s="7"/>
      <c r="C827" s="28"/>
      <c r="D827" s="29"/>
    </row>
    <row r="828" spans="1:4" x14ac:dyDescent="0.4">
      <c r="A828" s="24"/>
      <c r="B828" s="7"/>
      <c r="C828" s="28"/>
      <c r="D828" s="29"/>
    </row>
    <row r="829" spans="1:4" x14ac:dyDescent="0.4">
      <c r="A829" s="24"/>
      <c r="B829" s="7"/>
      <c r="C829" s="28"/>
      <c r="D829" s="29"/>
    </row>
    <row r="830" spans="1:4" x14ac:dyDescent="0.4">
      <c r="A830" s="24"/>
      <c r="B830" s="7"/>
      <c r="C830" s="28"/>
      <c r="D830" s="29"/>
    </row>
    <row r="831" spans="1:4" x14ac:dyDescent="0.4">
      <c r="A831" s="24"/>
      <c r="B831" s="7"/>
      <c r="C831" s="28"/>
      <c r="D831" s="29"/>
    </row>
    <row r="832" spans="1:4" x14ac:dyDescent="0.4">
      <c r="A832" s="24"/>
      <c r="B832" s="7"/>
      <c r="C832" s="28"/>
      <c r="D832" s="29"/>
    </row>
    <row r="833" spans="1:4" x14ac:dyDescent="0.4">
      <c r="A833" s="24"/>
      <c r="B833" s="7"/>
      <c r="C833" s="28"/>
      <c r="D833" s="29"/>
    </row>
    <row r="834" spans="1:4" x14ac:dyDescent="0.4">
      <c r="A834" s="24"/>
      <c r="B834" s="7"/>
      <c r="C834" s="28"/>
      <c r="D834" s="29"/>
    </row>
    <row r="835" spans="1:4" x14ac:dyDescent="0.4">
      <c r="A835" s="24"/>
      <c r="B835" s="7"/>
      <c r="C835" s="28"/>
      <c r="D835" s="29"/>
    </row>
    <row r="836" spans="1:4" x14ac:dyDescent="0.4">
      <c r="A836" s="24"/>
      <c r="B836" s="7"/>
      <c r="C836" s="28"/>
      <c r="D836" s="29"/>
    </row>
    <row r="837" spans="1:4" x14ac:dyDescent="0.4">
      <c r="A837" s="24"/>
      <c r="B837" s="7"/>
      <c r="C837" s="28"/>
      <c r="D837" s="29"/>
    </row>
    <row r="838" spans="1:4" x14ac:dyDescent="0.4">
      <c r="A838" s="24"/>
      <c r="B838" s="7"/>
      <c r="C838" s="28"/>
      <c r="D838" s="29"/>
    </row>
    <row r="839" spans="1:4" x14ac:dyDescent="0.4">
      <c r="A839" s="24"/>
      <c r="B839" s="7"/>
      <c r="C839" s="28"/>
      <c r="D839" s="29"/>
    </row>
    <row r="840" spans="1:4" x14ac:dyDescent="0.4">
      <c r="A840" s="24"/>
      <c r="B840" s="7"/>
      <c r="C840" s="28"/>
      <c r="D840" s="29"/>
    </row>
    <row r="841" spans="1:4" x14ac:dyDescent="0.4">
      <c r="A841" s="24"/>
      <c r="B841" s="7"/>
      <c r="C841" s="28"/>
      <c r="D841" s="29"/>
    </row>
    <row r="842" spans="1:4" x14ac:dyDescent="0.4">
      <c r="A842" s="24"/>
      <c r="B842" s="7"/>
      <c r="C842" s="28"/>
      <c r="D842" s="29"/>
    </row>
    <row r="843" spans="1:4" x14ac:dyDescent="0.4">
      <c r="A843" s="24"/>
      <c r="B843" s="7"/>
      <c r="C843" s="28"/>
      <c r="D843" s="29"/>
    </row>
    <row r="844" spans="1:4" x14ac:dyDescent="0.4">
      <c r="A844" s="24"/>
      <c r="B844" s="7"/>
      <c r="C844" s="28"/>
      <c r="D844" s="29"/>
    </row>
    <row r="845" spans="1:4" x14ac:dyDescent="0.4">
      <c r="A845" s="24"/>
      <c r="B845" s="7"/>
      <c r="C845" s="28"/>
      <c r="D845" s="29"/>
    </row>
    <row r="846" spans="1:4" x14ac:dyDescent="0.4">
      <c r="A846" s="24"/>
      <c r="B846" s="7"/>
      <c r="C846" s="28"/>
      <c r="D846" s="29"/>
    </row>
    <row r="847" spans="1:4" x14ac:dyDescent="0.4">
      <c r="A847" s="24"/>
      <c r="B847" s="7"/>
      <c r="C847" s="28"/>
      <c r="D847" s="29"/>
    </row>
    <row r="848" spans="1:4" x14ac:dyDescent="0.4">
      <c r="A848" s="24"/>
      <c r="B848" s="7"/>
      <c r="C848" s="28"/>
      <c r="D848" s="29"/>
    </row>
    <row r="849" spans="1:4" x14ac:dyDescent="0.4">
      <c r="A849" s="24"/>
      <c r="B849" s="7"/>
      <c r="C849" s="28"/>
      <c r="D849" s="29"/>
    </row>
    <row r="850" spans="1:4" x14ac:dyDescent="0.4">
      <c r="A850" s="24"/>
      <c r="B850" s="7"/>
      <c r="C850" s="28"/>
      <c r="D850" s="29"/>
    </row>
    <row r="851" spans="1:4" x14ac:dyDescent="0.4">
      <c r="A851" s="24"/>
      <c r="B851" s="7"/>
      <c r="C851" s="28"/>
      <c r="D851" s="29"/>
    </row>
    <row r="852" spans="1:4" x14ac:dyDescent="0.4">
      <c r="A852" s="24"/>
      <c r="B852" s="7"/>
      <c r="C852" s="28"/>
      <c r="D852" s="29"/>
    </row>
    <row r="853" spans="1:4" x14ac:dyDescent="0.4">
      <c r="A853" s="24"/>
      <c r="B853" s="7"/>
      <c r="C853" s="28"/>
      <c r="D853" s="29"/>
    </row>
    <row r="854" spans="1:4" x14ac:dyDescent="0.4">
      <c r="A854" s="24"/>
      <c r="B854" s="7"/>
      <c r="C854" s="28"/>
      <c r="D854" s="29"/>
    </row>
    <row r="855" spans="1:4" x14ac:dyDescent="0.4">
      <c r="A855" s="24"/>
      <c r="B855" s="7"/>
      <c r="C855" s="28"/>
      <c r="D855" s="29"/>
    </row>
    <row r="856" spans="1:4" x14ac:dyDescent="0.4">
      <c r="A856" s="24"/>
      <c r="B856" s="7"/>
      <c r="C856" s="28"/>
      <c r="D856" s="29"/>
    </row>
    <row r="857" spans="1:4" x14ac:dyDescent="0.4">
      <c r="A857" s="24"/>
      <c r="B857" s="7"/>
      <c r="C857" s="28"/>
      <c r="D857" s="29"/>
    </row>
    <row r="858" spans="1:4" x14ac:dyDescent="0.4">
      <c r="A858" s="24"/>
      <c r="B858" s="7"/>
      <c r="C858" s="28"/>
      <c r="D858" s="29"/>
    </row>
    <row r="859" spans="1:4" x14ac:dyDescent="0.4">
      <c r="A859" s="24"/>
      <c r="B859" s="7"/>
      <c r="C859" s="28"/>
      <c r="D859" s="29"/>
    </row>
    <row r="860" spans="1:4" x14ac:dyDescent="0.4">
      <c r="A860" s="24"/>
      <c r="B860" s="7"/>
      <c r="C860" s="28"/>
      <c r="D860" s="29"/>
    </row>
    <row r="861" spans="1:4" x14ac:dyDescent="0.4">
      <c r="A861" s="24"/>
      <c r="B861" s="7"/>
      <c r="C861" s="28"/>
      <c r="D861" s="29"/>
    </row>
    <row r="862" spans="1:4" x14ac:dyDescent="0.4">
      <c r="A862" s="24"/>
      <c r="B862" s="7"/>
      <c r="C862" s="28"/>
      <c r="D862" s="29"/>
    </row>
    <row r="863" spans="1:4" x14ac:dyDescent="0.4">
      <c r="A863" s="24"/>
      <c r="B863" s="7"/>
      <c r="C863" s="28"/>
      <c r="D863" s="29"/>
    </row>
    <row r="864" spans="1:4" x14ac:dyDescent="0.4">
      <c r="A864" s="24"/>
      <c r="B864" s="7"/>
      <c r="C864" s="28"/>
      <c r="D864" s="29"/>
    </row>
    <row r="865" spans="1:4" x14ac:dyDescent="0.4">
      <c r="A865" s="24"/>
      <c r="B865" s="7"/>
      <c r="C865" s="28"/>
      <c r="D865" s="29"/>
    </row>
    <row r="866" spans="1:4" x14ac:dyDescent="0.4">
      <c r="A866" s="24"/>
      <c r="B866" s="7"/>
      <c r="C866" s="28"/>
      <c r="D866" s="29"/>
    </row>
    <row r="867" spans="1:4" x14ac:dyDescent="0.4">
      <c r="A867" s="24"/>
      <c r="B867" s="7"/>
      <c r="C867" s="28"/>
      <c r="D867" s="29"/>
    </row>
    <row r="868" spans="1:4" x14ac:dyDescent="0.4">
      <c r="A868" s="24"/>
      <c r="B868" s="7"/>
      <c r="C868" s="28"/>
      <c r="D868" s="29"/>
    </row>
    <row r="869" spans="1:4" x14ac:dyDescent="0.4">
      <c r="A869" s="24"/>
      <c r="B869" s="7"/>
      <c r="C869" s="28"/>
      <c r="D869" s="29"/>
    </row>
    <row r="870" spans="1:4" x14ac:dyDescent="0.4">
      <c r="A870" s="24"/>
      <c r="B870" s="7"/>
      <c r="C870" s="28"/>
      <c r="D870" s="29"/>
    </row>
    <row r="871" spans="1:4" x14ac:dyDescent="0.4">
      <c r="A871" s="24"/>
      <c r="B871" s="7"/>
      <c r="C871" s="28"/>
      <c r="D871" s="29"/>
    </row>
    <row r="872" spans="1:4" x14ac:dyDescent="0.4">
      <c r="A872" s="24"/>
      <c r="B872" s="7"/>
      <c r="C872" s="28"/>
      <c r="D872" s="29"/>
    </row>
    <row r="873" spans="1:4" x14ac:dyDescent="0.4">
      <c r="A873" s="24"/>
      <c r="B873" s="7"/>
      <c r="C873" s="28"/>
      <c r="D873" s="29"/>
    </row>
    <row r="874" spans="1:4" x14ac:dyDescent="0.4">
      <c r="A874" s="24"/>
      <c r="B874" s="7"/>
      <c r="C874" s="28"/>
      <c r="D874" s="29"/>
    </row>
    <row r="875" spans="1:4" x14ac:dyDescent="0.4">
      <c r="A875" s="24"/>
      <c r="B875" s="7"/>
      <c r="C875" s="28"/>
      <c r="D875" s="29"/>
    </row>
    <row r="876" spans="1:4" x14ac:dyDescent="0.4">
      <c r="A876" s="24"/>
      <c r="B876" s="7"/>
      <c r="C876" s="28"/>
      <c r="D876" s="29"/>
    </row>
    <row r="877" spans="1:4" x14ac:dyDescent="0.4">
      <c r="A877" s="24"/>
      <c r="B877" s="7"/>
      <c r="C877" s="28"/>
      <c r="D877" s="29"/>
    </row>
    <row r="878" spans="1:4" x14ac:dyDescent="0.4">
      <c r="A878" s="24"/>
      <c r="B878" s="7"/>
      <c r="C878" s="28"/>
      <c r="D878" s="29"/>
    </row>
    <row r="879" spans="1:4" x14ac:dyDescent="0.4">
      <c r="A879" s="24"/>
      <c r="B879" s="7"/>
      <c r="C879" s="28"/>
      <c r="D879" s="29"/>
    </row>
    <row r="880" spans="1:4" x14ac:dyDescent="0.4">
      <c r="A880" s="24"/>
      <c r="B880" s="7"/>
      <c r="C880" s="28"/>
      <c r="D880" s="29"/>
    </row>
    <row r="881" spans="1:4" x14ac:dyDescent="0.4">
      <c r="A881" s="24"/>
      <c r="B881" s="7"/>
      <c r="C881" s="28"/>
      <c r="D881" s="29"/>
    </row>
    <row r="882" spans="1:4" x14ac:dyDescent="0.4">
      <c r="A882" s="24"/>
      <c r="B882" s="7"/>
      <c r="C882" s="28"/>
      <c r="D882" s="29"/>
    </row>
    <row r="883" spans="1:4" x14ac:dyDescent="0.4">
      <c r="A883" s="24"/>
      <c r="B883" s="7"/>
      <c r="C883" s="28"/>
      <c r="D883" s="29"/>
    </row>
    <row r="884" spans="1:4" x14ac:dyDescent="0.4">
      <c r="A884" s="24"/>
      <c r="B884" s="7"/>
      <c r="C884" s="28"/>
      <c r="D884" s="29"/>
    </row>
    <row r="885" spans="1:4" x14ac:dyDescent="0.4">
      <c r="A885" s="24"/>
      <c r="B885" s="7"/>
      <c r="C885" s="28"/>
      <c r="D885" s="29"/>
    </row>
    <row r="886" spans="1:4" x14ac:dyDescent="0.4">
      <c r="A886" s="24"/>
      <c r="B886" s="7"/>
      <c r="C886" s="28"/>
      <c r="D886" s="29"/>
    </row>
    <row r="887" spans="1:4" x14ac:dyDescent="0.4">
      <c r="A887" s="24"/>
      <c r="B887" s="7"/>
      <c r="C887" s="28"/>
      <c r="D887" s="29"/>
    </row>
    <row r="888" spans="1:4" x14ac:dyDescent="0.4">
      <c r="A888" s="24"/>
      <c r="B888" s="7"/>
      <c r="C888" s="28"/>
      <c r="D888" s="29"/>
    </row>
    <row r="889" spans="1:4" x14ac:dyDescent="0.4">
      <c r="A889" s="24"/>
      <c r="B889" s="7"/>
      <c r="C889" s="28"/>
      <c r="D889" s="29"/>
    </row>
    <row r="890" spans="1:4" x14ac:dyDescent="0.4">
      <c r="A890" s="24"/>
      <c r="B890" s="7"/>
      <c r="C890" s="28"/>
      <c r="D890" s="29"/>
    </row>
    <row r="891" spans="1:4" x14ac:dyDescent="0.4">
      <c r="A891" s="24"/>
      <c r="B891" s="7"/>
      <c r="C891" s="28"/>
      <c r="D891" s="29"/>
    </row>
    <row r="892" spans="1:4" x14ac:dyDescent="0.4">
      <c r="A892" s="24"/>
      <c r="B892" s="7"/>
      <c r="C892" s="28"/>
      <c r="D892" s="29"/>
    </row>
    <row r="893" spans="1:4" x14ac:dyDescent="0.4">
      <c r="A893" s="24"/>
      <c r="B893" s="7"/>
      <c r="C893" s="28"/>
      <c r="D893" s="29"/>
    </row>
    <row r="894" spans="1:4" x14ac:dyDescent="0.4">
      <c r="A894" s="24"/>
      <c r="B894" s="7"/>
      <c r="C894" s="28"/>
      <c r="D894" s="29"/>
    </row>
    <row r="895" spans="1:4" x14ac:dyDescent="0.4">
      <c r="A895" s="24"/>
      <c r="B895" s="7"/>
      <c r="C895" s="28"/>
      <c r="D895" s="29"/>
    </row>
    <row r="896" spans="1:4" x14ac:dyDescent="0.4">
      <c r="A896" s="24"/>
      <c r="B896" s="7"/>
      <c r="C896" s="28"/>
      <c r="D896" s="29"/>
    </row>
    <row r="897" spans="1:4" x14ac:dyDescent="0.4">
      <c r="A897" s="24"/>
      <c r="B897" s="7"/>
      <c r="C897" s="28"/>
      <c r="D897" s="29"/>
    </row>
    <row r="898" spans="1:4" x14ac:dyDescent="0.4">
      <c r="A898" s="24"/>
      <c r="B898" s="7"/>
      <c r="C898" s="28"/>
      <c r="D898" s="29"/>
    </row>
    <row r="899" spans="1:4" x14ac:dyDescent="0.4">
      <c r="A899" s="24"/>
      <c r="B899" s="7"/>
      <c r="C899" s="28"/>
      <c r="D899" s="29"/>
    </row>
    <row r="900" spans="1:4" x14ac:dyDescent="0.4">
      <c r="A900" s="24"/>
      <c r="B900" s="7"/>
      <c r="C900" s="28"/>
      <c r="D900" s="29"/>
    </row>
    <row r="901" spans="1:4" x14ac:dyDescent="0.4">
      <c r="A901" s="24"/>
      <c r="B901" s="7"/>
      <c r="C901" s="28"/>
      <c r="D901" s="29"/>
    </row>
    <row r="902" spans="1:4" x14ac:dyDescent="0.4">
      <c r="A902" s="24"/>
      <c r="B902" s="7"/>
      <c r="C902" s="28"/>
      <c r="D902" s="29"/>
    </row>
    <row r="903" spans="1:4" x14ac:dyDescent="0.4">
      <c r="A903" s="24"/>
      <c r="B903" s="7"/>
      <c r="C903" s="28"/>
      <c r="D903" s="29"/>
    </row>
    <row r="904" spans="1:4" x14ac:dyDescent="0.4">
      <c r="A904" s="24"/>
      <c r="B904" s="7"/>
      <c r="C904" s="28"/>
      <c r="D904" s="29"/>
    </row>
    <row r="905" spans="1:4" x14ac:dyDescent="0.4">
      <c r="A905" s="24"/>
      <c r="B905" s="7"/>
      <c r="C905" s="28"/>
      <c r="D905" s="29"/>
    </row>
    <row r="906" spans="1:4" x14ac:dyDescent="0.4">
      <c r="A906" s="24"/>
      <c r="B906" s="7"/>
      <c r="C906" s="28"/>
      <c r="D906" s="29"/>
    </row>
    <row r="907" spans="1:4" x14ac:dyDescent="0.4">
      <c r="A907" s="24"/>
      <c r="B907" s="7"/>
      <c r="C907" s="28"/>
      <c r="D907" s="29"/>
    </row>
    <row r="908" spans="1:4" x14ac:dyDescent="0.4">
      <c r="A908" s="24"/>
      <c r="B908" s="7"/>
      <c r="C908" s="28"/>
      <c r="D908" s="29"/>
    </row>
    <row r="909" spans="1:4" x14ac:dyDescent="0.4">
      <c r="A909" s="24"/>
      <c r="B909" s="7"/>
      <c r="C909" s="28"/>
      <c r="D909" s="29"/>
    </row>
    <row r="910" spans="1:4" x14ac:dyDescent="0.4">
      <c r="A910" s="24"/>
      <c r="B910" s="7"/>
      <c r="C910" s="28"/>
      <c r="D910" s="29"/>
    </row>
    <row r="911" spans="1:4" x14ac:dyDescent="0.4">
      <c r="A911" s="24"/>
      <c r="B911" s="7"/>
      <c r="C911" s="28"/>
      <c r="D911" s="29"/>
    </row>
    <row r="912" spans="1:4" x14ac:dyDescent="0.4">
      <c r="A912" s="24"/>
      <c r="B912" s="7"/>
      <c r="C912" s="28"/>
      <c r="D912" s="29"/>
    </row>
    <row r="913" spans="1:4" x14ac:dyDescent="0.4">
      <c r="A913" s="24"/>
      <c r="B913" s="7"/>
      <c r="C913" s="28"/>
      <c r="D913" s="29"/>
    </row>
    <row r="914" spans="1:4" x14ac:dyDescent="0.4">
      <c r="A914" s="24"/>
      <c r="B914" s="7"/>
      <c r="C914" s="28"/>
      <c r="D914" s="29"/>
    </row>
    <row r="915" spans="1:4" x14ac:dyDescent="0.4">
      <c r="A915" s="24"/>
      <c r="B915" s="7"/>
      <c r="C915" s="28"/>
      <c r="D915" s="29"/>
    </row>
    <row r="916" spans="1:4" x14ac:dyDescent="0.4">
      <c r="A916" s="24"/>
      <c r="B916" s="7"/>
      <c r="C916" s="28"/>
      <c r="D916" s="29"/>
    </row>
    <row r="917" spans="1:4" x14ac:dyDescent="0.4">
      <c r="A917" s="24"/>
      <c r="B917" s="7"/>
      <c r="C917" s="28"/>
      <c r="D917" s="29"/>
    </row>
    <row r="918" spans="1:4" x14ac:dyDescent="0.4">
      <c r="A918" s="24"/>
      <c r="B918" s="7"/>
      <c r="C918" s="28"/>
      <c r="D918" s="29"/>
    </row>
    <row r="919" spans="1:4" x14ac:dyDescent="0.4">
      <c r="A919" s="24"/>
      <c r="B919" s="7"/>
      <c r="C919" s="28"/>
      <c r="D919" s="29"/>
    </row>
    <row r="920" spans="1:4" x14ac:dyDescent="0.4">
      <c r="A920" s="24"/>
      <c r="B920" s="7"/>
      <c r="C920" s="28"/>
      <c r="D920" s="29"/>
    </row>
    <row r="921" spans="1:4" x14ac:dyDescent="0.4">
      <c r="A921" s="24"/>
      <c r="B921" s="7"/>
      <c r="C921" s="28"/>
      <c r="D921" s="29"/>
    </row>
    <row r="922" spans="1:4" x14ac:dyDescent="0.4">
      <c r="A922" s="24"/>
      <c r="B922" s="7"/>
      <c r="C922" s="28"/>
      <c r="D922" s="29"/>
    </row>
    <row r="923" spans="1:4" x14ac:dyDescent="0.4">
      <c r="A923" s="24"/>
      <c r="B923" s="7"/>
      <c r="C923" s="28"/>
      <c r="D923" s="29"/>
    </row>
    <row r="924" spans="1:4" x14ac:dyDescent="0.4">
      <c r="A924" s="24"/>
      <c r="B924" s="7"/>
      <c r="C924" s="28"/>
      <c r="D924" s="29"/>
    </row>
    <row r="925" spans="1:4" x14ac:dyDescent="0.4">
      <c r="A925" s="24"/>
      <c r="B925" s="7"/>
      <c r="C925" s="28"/>
      <c r="D925" s="29"/>
    </row>
    <row r="926" spans="1:4" x14ac:dyDescent="0.4">
      <c r="A926" s="24"/>
      <c r="B926" s="7"/>
      <c r="C926" s="28"/>
      <c r="D926" s="29"/>
    </row>
    <row r="927" spans="1:4" x14ac:dyDescent="0.4">
      <c r="A927" s="24"/>
      <c r="B927" s="7"/>
      <c r="C927" s="28"/>
      <c r="D927" s="29"/>
    </row>
    <row r="928" spans="1:4" x14ac:dyDescent="0.4">
      <c r="A928" s="24"/>
      <c r="B928" s="7"/>
      <c r="C928" s="28"/>
      <c r="D928" s="29"/>
    </row>
    <row r="929" spans="1:4" x14ac:dyDescent="0.4">
      <c r="A929" s="24"/>
      <c r="B929" s="7"/>
      <c r="C929" s="28"/>
      <c r="D929" s="29"/>
    </row>
    <row r="930" spans="1:4" x14ac:dyDescent="0.4">
      <c r="A930" s="24"/>
      <c r="B930" s="7"/>
      <c r="C930" s="28"/>
      <c r="D930" s="29"/>
    </row>
    <row r="931" spans="1:4" x14ac:dyDescent="0.4">
      <c r="A931" s="24"/>
      <c r="B931" s="7"/>
      <c r="C931" s="28"/>
      <c r="D931" s="29"/>
    </row>
    <row r="932" spans="1:4" x14ac:dyDescent="0.4">
      <c r="A932" s="24"/>
      <c r="B932" s="7"/>
      <c r="C932" s="28"/>
      <c r="D932" s="29"/>
    </row>
    <row r="933" spans="1:4" x14ac:dyDescent="0.4">
      <c r="A933" s="24"/>
      <c r="B933" s="7"/>
      <c r="C933" s="28"/>
      <c r="D933" s="29"/>
    </row>
    <row r="934" spans="1:4" x14ac:dyDescent="0.4">
      <c r="A934" s="24"/>
      <c r="B934" s="7"/>
      <c r="C934" s="28"/>
      <c r="D934" s="29"/>
    </row>
    <row r="935" spans="1:4" x14ac:dyDescent="0.4">
      <c r="A935" s="24"/>
      <c r="B935" s="7"/>
      <c r="C935" s="28"/>
      <c r="D935" s="29"/>
    </row>
    <row r="936" spans="1:4" x14ac:dyDescent="0.4">
      <c r="A936" s="24"/>
      <c r="B936" s="7"/>
      <c r="C936" s="28"/>
      <c r="D936" s="29"/>
    </row>
    <row r="937" spans="1:4" x14ac:dyDescent="0.4">
      <c r="A937" s="24"/>
      <c r="B937" s="7"/>
      <c r="C937" s="28"/>
      <c r="D937" s="29"/>
    </row>
    <row r="938" spans="1:4" x14ac:dyDescent="0.4">
      <c r="A938" s="24"/>
      <c r="B938" s="7"/>
      <c r="C938" s="28"/>
      <c r="D938" s="29"/>
    </row>
    <row r="939" spans="1:4" x14ac:dyDescent="0.4">
      <c r="A939" s="24"/>
      <c r="B939" s="7"/>
      <c r="C939" s="28"/>
      <c r="D939" s="29"/>
    </row>
    <row r="940" spans="1:4" x14ac:dyDescent="0.4">
      <c r="A940" s="24"/>
      <c r="B940" s="7"/>
      <c r="C940" s="28"/>
      <c r="D940" s="29"/>
    </row>
    <row r="941" spans="1:4" x14ac:dyDescent="0.4">
      <c r="A941" s="24"/>
      <c r="B941" s="7"/>
      <c r="C941" s="28"/>
      <c r="D941" s="29"/>
    </row>
    <row r="942" spans="1:4" x14ac:dyDescent="0.4">
      <c r="A942" s="24"/>
      <c r="B942" s="7"/>
      <c r="C942" s="28"/>
      <c r="D942" s="29"/>
    </row>
    <row r="943" spans="1:4" x14ac:dyDescent="0.4">
      <c r="A943" s="24"/>
      <c r="B943" s="7"/>
      <c r="C943" s="28"/>
      <c r="D943" s="29"/>
    </row>
    <row r="944" spans="1:4" x14ac:dyDescent="0.4">
      <c r="A944" s="24"/>
      <c r="B944" s="7"/>
      <c r="C944" s="28"/>
      <c r="D944" s="29"/>
    </row>
    <row r="945" spans="1:4" x14ac:dyDescent="0.4">
      <c r="A945" s="24"/>
      <c r="B945" s="7"/>
      <c r="C945" s="28"/>
      <c r="D945" s="29"/>
    </row>
    <row r="946" spans="1:4" x14ac:dyDescent="0.4">
      <c r="A946" s="24"/>
      <c r="B946" s="7"/>
      <c r="C946" s="28"/>
      <c r="D946" s="29"/>
    </row>
    <row r="947" spans="1:4" x14ac:dyDescent="0.4">
      <c r="A947" s="24"/>
      <c r="B947" s="7"/>
      <c r="C947" s="28"/>
      <c r="D947" s="29"/>
    </row>
    <row r="948" spans="1:4" x14ac:dyDescent="0.4">
      <c r="A948" s="24"/>
      <c r="B948" s="7"/>
      <c r="C948" s="28"/>
      <c r="D948" s="29"/>
    </row>
    <row r="949" spans="1:4" x14ac:dyDescent="0.4">
      <c r="A949" s="24"/>
      <c r="B949" s="7"/>
      <c r="C949" s="28"/>
      <c r="D949" s="29"/>
    </row>
    <row r="950" spans="1:4" x14ac:dyDescent="0.4">
      <c r="A950" s="24"/>
      <c r="B950" s="7"/>
      <c r="C950" s="28"/>
      <c r="D950" s="29"/>
    </row>
    <row r="951" spans="1:4" x14ac:dyDescent="0.4">
      <c r="A951" s="24"/>
      <c r="B951" s="7"/>
      <c r="C951" s="28"/>
      <c r="D951" s="29"/>
    </row>
    <row r="952" spans="1:4" x14ac:dyDescent="0.4">
      <c r="A952" s="24"/>
      <c r="B952" s="7"/>
      <c r="C952" s="28"/>
      <c r="D952" s="29"/>
    </row>
    <row r="953" spans="1:4" x14ac:dyDescent="0.4">
      <c r="A953" s="24"/>
      <c r="B953" s="7"/>
      <c r="C953" s="28"/>
      <c r="D953" s="29"/>
    </row>
    <row r="954" spans="1:4" x14ac:dyDescent="0.4">
      <c r="A954" s="24"/>
      <c r="B954" s="7"/>
      <c r="C954" s="28"/>
      <c r="D954" s="29"/>
    </row>
    <row r="955" spans="1:4" x14ac:dyDescent="0.4">
      <c r="A955" s="24"/>
      <c r="B955" s="7"/>
      <c r="C955" s="28"/>
      <c r="D955" s="29"/>
    </row>
    <row r="956" spans="1:4" x14ac:dyDescent="0.4">
      <c r="A956" s="24"/>
      <c r="B956" s="7"/>
      <c r="C956" s="28"/>
      <c r="D956" s="29"/>
    </row>
    <row r="957" spans="1:4" x14ac:dyDescent="0.4">
      <c r="A957" s="24"/>
      <c r="B957" s="7"/>
      <c r="C957" s="28"/>
      <c r="D957" s="29"/>
    </row>
    <row r="958" spans="1:4" x14ac:dyDescent="0.4">
      <c r="A958" s="24"/>
      <c r="B958" s="7"/>
      <c r="C958" s="28"/>
      <c r="D958" s="29"/>
    </row>
    <row r="959" spans="1:4" x14ac:dyDescent="0.4">
      <c r="A959" s="24"/>
      <c r="B959" s="7"/>
      <c r="C959" s="28"/>
      <c r="D959" s="29"/>
    </row>
    <row r="960" spans="1:4" x14ac:dyDescent="0.4">
      <c r="A960" s="24"/>
      <c r="B960" s="7"/>
      <c r="C960" s="28"/>
      <c r="D960" s="29"/>
    </row>
    <row r="961" spans="1:4" x14ac:dyDescent="0.4">
      <c r="A961" s="24"/>
      <c r="B961" s="7"/>
      <c r="C961" s="28"/>
      <c r="D961" s="29"/>
    </row>
    <row r="962" spans="1:4" x14ac:dyDescent="0.4">
      <c r="A962" s="24"/>
      <c r="B962" s="7"/>
      <c r="C962" s="28"/>
      <c r="D962" s="29"/>
    </row>
    <row r="963" spans="1:4" x14ac:dyDescent="0.4">
      <c r="A963" s="24"/>
      <c r="B963" s="7"/>
      <c r="C963" s="28"/>
      <c r="D963" s="29"/>
    </row>
    <row r="964" spans="1:4" x14ac:dyDescent="0.4">
      <c r="A964" s="24"/>
      <c r="B964" s="7"/>
      <c r="C964" s="28"/>
      <c r="D964" s="29"/>
    </row>
    <row r="965" spans="1:4" x14ac:dyDescent="0.4">
      <c r="A965" s="24"/>
      <c r="B965" s="7"/>
      <c r="C965" s="28"/>
      <c r="D965" s="29"/>
    </row>
    <row r="966" spans="1:4" x14ac:dyDescent="0.4">
      <c r="A966" s="24"/>
      <c r="B966" s="7"/>
      <c r="C966" s="28"/>
      <c r="D966" s="29"/>
    </row>
    <row r="967" spans="1:4" x14ac:dyDescent="0.4">
      <c r="A967" s="24"/>
      <c r="B967" s="7"/>
      <c r="C967" s="28"/>
      <c r="D967" s="29"/>
    </row>
    <row r="968" spans="1:4" x14ac:dyDescent="0.4">
      <c r="A968" s="24"/>
      <c r="B968" s="7"/>
      <c r="C968" s="28"/>
      <c r="D968" s="29"/>
    </row>
    <row r="969" spans="1:4" x14ac:dyDescent="0.4">
      <c r="A969" s="24"/>
      <c r="B969" s="7"/>
      <c r="C969" s="28"/>
      <c r="D969" s="29"/>
    </row>
    <row r="970" spans="1:4" x14ac:dyDescent="0.4">
      <c r="A970" s="24"/>
      <c r="B970" s="7"/>
      <c r="C970" s="28"/>
      <c r="D970" s="29"/>
    </row>
    <row r="971" spans="1:4" x14ac:dyDescent="0.4">
      <c r="A971" s="24"/>
      <c r="B971" s="7"/>
      <c r="C971" s="28"/>
      <c r="D971" s="29"/>
    </row>
    <row r="972" spans="1:4" x14ac:dyDescent="0.4">
      <c r="A972" s="24"/>
      <c r="B972" s="7"/>
      <c r="C972" s="28"/>
      <c r="D972" s="29"/>
    </row>
    <row r="973" spans="1:4" x14ac:dyDescent="0.4">
      <c r="A973" s="24"/>
      <c r="B973" s="7"/>
      <c r="C973" s="28"/>
      <c r="D973" s="29"/>
    </row>
    <row r="974" spans="1:4" x14ac:dyDescent="0.4">
      <c r="A974" s="24"/>
      <c r="B974" s="7"/>
      <c r="C974" s="28"/>
      <c r="D974" s="29"/>
    </row>
    <row r="975" spans="1:4" x14ac:dyDescent="0.4">
      <c r="A975" s="24"/>
      <c r="B975" s="7"/>
      <c r="C975" s="28"/>
      <c r="D975" s="29"/>
    </row>
    <row r="976" spans="1:4" x14ac:dyDescent="0.4">
      <c r="A976" s="24"/>
      <c r="B976" s="7"/>
      <c r="C976" s="28"/>
      <c r="D976" s="29"/>
    </row>
    <row r="977" spans="1:4" x14ac:dyDescent="0.4">
      <c r="A977" s="24"/>
      <c r="B977" s="7"/>
      <c r="C977" s="28"/>
      <c r="D977" s="29"/>
    </row>
    <row r="978" spans="1:4" x14ac:dyDescent="0.4">
      <c r="A978" s="24"/>
      <c r="B978" s="7"/>
      <c r="C978" s="28"/>
      <c r="D978" s="29"/>
    </row>
    <row r="979" spans="1:4" x14ac:dyDescent="0.4">
      <c r="A979" s="24"/>
      <c r="B979" s="7"/>
      <c r="C979" s="28"/>
      <c r="D979" s="29"/>
    </row>
    <row r="980" spans="1:4" x14ac:dyDescent="0.4">
      <c r="A980" s="24"/>
      <c r="B980" s="7"/>
      <c r="C980" s="28"/>
      <c r="D980" s="29"/>
    </row>
    <row r="981" spans="1:4" x14ac:dyDescent="0.4">
      <c r="A981" s="24"/>
      <c r="B981" s="7"/>
      <c r="C981" s="28"/>
      <c r="D981" s="29"/>
    </row>
    <row r="982" spans="1:4" x14ac:dyDescent="0.4">
      <c r="A982" s="24"/>
      <c r="B982" s="7"/>
      <c r="C982" s="28"/>
      <c r="D982" s="29"/>
    </row>
    <row r="983" spans="1:4" x14ac:dyDescent="0.4">
      <c r="A983" s="24"/>
      <c r="B983" s="7"/>
      <c r="C983" s="28"/>
      <c r="D983" s="29"/>
    </row>
    <row r="984" spans="1:4" x14ac:dyDescent="0.4">
      <c r="A984" s="24"/>
      <c r="B984" s="7"/>
      <c r="C984" s="28"/>
      <c r="D984" s="29"/>
    </row>
    <row r="985" spans="1:4" x14ac:dyDescent="0.4">
      <c r="A985" s="24"/>
      <c r="B985" s="7"/>
      <c r="C985" s="28"/>
      <c r="D985" s="29"/>
    </row>
    <row r="986" spans="1:4" x14ac:dyDescent="0.4">
      <c r="A986" s="24"/>
      <c r="B986" s="7"/>
      <c r="C986" s="28"/>
      <c r="D986" s="29"/>
    </row>
    <row r="987" spans="1:4" x14ac:dyDescent="0.4">
      <c r="A987" s="24"/>
      <c r="B987" s="7"/>
      <c r="C987" s="28"/>
      <c r="D987" s="29"/>
    </row>
    <row r="988" spans="1:4" x14ac:dyDescent="0.4">
      <c r="A988" s="24"/>
      <c r="B988" s="7"/>
      <c r="C988" s="28"/>
      <c r="D988" s="29"/>
    </row>
    <row r="989" spans="1:4" x14ac:dyDescent="0.4">
      <c r="A989" s="24"/>
      <c r="B989" s="7"/>
      <c r="C989" s="28"/>
      <c r="D989" s="29"/>
    </row>
    <row r="990" spans="1:4" x14ac:dyDescent="0.4">
      <c r="A990" s="24"/>
      <c r="B990" s="7"/>
      <c r="C990" s="28"/>
      <c r="D990" s="29"/>
    </row>
    <row r="991" spans="1:4" x14ac:dyDescent="0.4">
      <c r="A991" s="24"/>
      <c r="B991" s="7"/>
      <c r="C991" s="28"/>
      <c r="D991" s="29"/>
    </row>
    <row r="992" spans="1:4" x14ac:dyDescent="0.4">
      <c r="A992" s="24"/>
      <c r="B992" s="7"/>
      <c r="C992" s="28"/>
      <c r="D992" s="29"/>
    </row>
    <row r="993" spans="1:4" x14ac:dyDescent="0.4">
      <c r="A993" s="24"/>
      <c r="B993" s="7"/>
      <c r="C993" s="28"/>
      <c r="D993" s="29"/>
    </row>
    <row r="994" spans="1:4" x14ac:dyDescent="0.4">
      <c r="A994" s="24"/>
      <c r="B994" s="7"/>
      <c r="C994" s="28"/>
      <c r="D994" s="29"/>
    </row>
    <row r="995" spans="1:4" x14ac:dyDescent="0.4">
      <c r="A995" s="24"/>
      <c r="B995" s="7"/>
      <c r="C995" s="28"/>
      <c r="D995" s="29"/>
    </row>
    <row r="996" spans="1:4" x14ac:dyDescent="0.4">
      <c r="A996" s="24"/>
      <c r="B996" s="7"/>
      <c r="C996" s="28"/>
      <c r="D996" s="29"/>
    </row>
    <row r="997" spans="1:4" x14ac:dyDescent="0.4">
      <c r="A997" s="24"/>
      <c r="B997" s="7"/>
      <c r="C997" s="28"/>
      <c r="D997" s="29"/>
    </row>
    <row r="998" spans="1:4" x14ac:dyDescent="0.4">
      <c r="A998" s="24"/>
      <c r="B998" s="7"/>
      <c r="C998" s="28"/>
      <c r="D998" s="29"/>
    </row>
    <row r="999" spans="1:4" x14ac:dyDescent="0.4">
      <c r="A999" s="24"/>
      <c r="B999" s="7"/>
      <c r="C999" s="28"/>
      <c r="D999" s="29"/>
    </row>
    <row r="1000" spans="1:4" x14ac:dyDescent="0.4">
      <c r="A1000" s="24"/>
      <c r="B1000" s="7"/>
      <c r="C1000" s="28"/>
      <c r="D1000" s="29"/>
    </row>
    <row r="1001" spans="1:4" x14ac:dyDescent="0.4">
      <c r="A1001" s="24"/>
      <c r="B1001" s="7"/>
      <c r="C1001" s="28"/>
      <c r="D1001" s="29"/>
    </row>
    <row r="1002" spans="1:4" x14ac:dyDescent="0.4">
      <c r="A1002" s="24"/>
      <c r="B1002" s="7"/>
      <c r="C1002" s="28"/>
      <c r="D1002" s="29"/>
    </row>
    <row r="1003" spans="1:4" x14ac:dyDescent="0.4">
      <c r="A1003" s="24"/>
      <c r="B1003" s="7"/>
      <c r="C1003" s="28"/>
      <c r="D1003" s="29"/>
    </row>
    <row r="1004" spans="1:4" x14ac:dyDescent="0.4">
      <c r="A1004" s="24"/>
      <c r="B1004" s="7"/>
      <c r="C1004" s="28"/>
      <c r="D1004" s="29"/>
    </row>
    <row r="1005" spans="1:4" x14ac:dyDescent="0.4">
      <c r="A1005" s="24"/>
      <c r="B1005" s="7"/>
      <c r="C1005" s="28"/>
      <c r="D1005" s="29"/>
    </row>
    <row r="1006" spans="1:4" x14ac:dyDescent="0.4">
      <c r="A1006" s="24"/>
      <c r="B1006" s="7"/>
      <c r="C1006" s="28"/>
      <c r="D1006" s="29"/>
    </row>
    <row r="1007" spans="1:4" x14ac:dyDescent="0.4">
      <c r="A1007" s="24"/>
      <c r="B1007" s="7"/>
      <c r="C1007" s="28"/>
      <c r="D1007" s="29"/>
    </row>
    <row r="1008" spans="1:4" x14ac:dyDescent="0.4">
      <c r="A1008" s="24"/>
      <c r="B1008" s="7"/>
      <c r="C1008" s="28"/>
      <c r="D1008" s="29"/>
    </row>
    <row r="1009" spans="1:4" x14ac:dyDescent="0.4">
      <c r="A1009" s="24"/>
      <c r="B1009" s="7"/>
      <c r="C1009" s="28"/>
      <c r="D1009" s="29"/>
    </row>
    <row r="1010" spans="1:4" x14ac:dyDescent="0.4">
      <c r="A1010" s="24"/>
      <c r="B1010" s="7"/>
      <c r="C1010" s="28"/>
      <c r="D1010" s="29"/>
    </row>
    <row r="1011" spans="1:4" x14ac:dyDescent="0.4">
      <c r="A1011" s="24"/>
      <c r="B1011" s="7"/>
      <c r="C1011" s="28"/>
      <c r="D1011" s="29"/>
    </row>
    <row r="1012" spans="1:4" x14ac:dyDescent="0.4">
      <c r="A1012" s="24"/>
      <c r="B1012" s="7"/>
      <c r="C1012" s="28"/>
      <c r="D1012" s="29"/>
    </row>
    <row r="1013" spans="1:4" x14ac:dyDescent="0.4">
      <c r="A1013" s="24"/>
      <c r="B1013" s="7"/>
      <c r="C1013" s="28"/>
      <c r="D1013" s="29"/>
    </row>
    <row r="1014" spans="1:4" x14ac:dyDescent="0.4">
      <c r="A1014" s="24"/>
      <c r="B1014" s="7"/>
      <c r="C1014" s="28"/>
      <c r="D1014" s="29"/>
    </row>
    <row r="1015" spans="1:4" x14ac:dyDescent="0.4">
      <c r="A1015" s="24"/>
      <c r="B1015" s="7"/>
      <c r="C1015" s="28"/>
      <c r="D1015" s="29"/>
    </row>
    <row r="1016" spans="1:4" x14ac:dyDescent="0.4">
      <c r="A1016" s="24"/>
      <c r="B1016" s="7"/>
      <c r="C1016" s="28"/>
      <c r="D1016" s="29"/>
    </row>
    <row r="1017" spans="1:4" x14ac:dyDescent="0.4">
      <c r="A1017" s="24"/>
      <c r="B1017" s="7"/>
      <c r="C1017" s="28"/>
      <c r="D1017" s="29"/>
    </row>
    <row r="1018" spans="1:4" x14ac:dyDescent="0.4">
      <c r="A1018" s="24"/>
      <c r="B1018" s="7"/>
      <c r="C1018" s="28"/>
      <c r="D1018" s="29"/>
    </row>
    <row r="1019" spans="1:4" x14ac:dyDescent="0.4">
      <c r="A1019" s="24"/>
      <c r="B1019" s="7"/>
      <c r="C1019" s="28"/>
      <c r="D1019" s="29"/>
    </row>
    <row r="1020" spans="1:4" x14ac:dyDescent="0.4">
      <c r="A1020" s="24"/>
      <c r="B1020" s="7"/>
      <c r="C1020" s="28"/>
      <c r="D1020" s="29"/>
    </row>
    <row r="1021" spans="1:4" x14ac:dyDescent="0.4">
      <c r="A1021" s="24"/>
      <c r="B1021" s="7"/>
      <c r="C1021" s="28"/>
      <c r="D1021" s="29"/>
    </row>
    <row r="1022" spans="1:4" x14ac:dyDescent="0.4">
      <c r="A1022" s="24"/>
      <c r="B1022" s="7"/>
      <c r="C1022" s="28"/>
      <c r="D1022" s="29"/>
    </row>
    <row r="1023" spans="1:4" x14ac:dyDescent="0.4">
      <c r="A1023" s="24"/>
      <c r="B1023" s="7"/>
      <c r="C1023" s="28"/>
      <c r="D1023" s="29"/>
    </row>
    <row r="1024" spans="1:4" x14ac:dyDescent="0.4">
      <c r="A1024" s="24"/>
      <c r="B1024" s="7"/>
      <c r="C1024" s="28"/>
      <c r="D1024" s="29"/>
    </row>
    <row r="1025" spans="1:4" x14ac:dyDescent="0.4">
      <c r="A1025" s="24"/>
      <c r="B1025" s="7"/>
      <c r="C1025" s="28"/>
      <c r="D1025" s="29"/>
    </row>
    <row r="1026" spans="1:4" x14ac:dyDescent="0.4">
      <c r="A1026" s="24"/>
      <c r="B1026" s="7"/>
      <c r="C1026" s="28"/>
      <c r="D1026" s="29"/>
    </row>
    <row r="1027" spans="1:4" x14ac:dyDescent="0.4">
      <c r="A1027" s="24"/>
      <c r="B1027" s="7"/>
      <c r="C1027" s="28"/>
      <c r="D1027" s="29"/>
    </row>
    <row r="1028" spans="1:4" x14ac:dyDescent="0.4">
      <c r="A1028" s="24"/>
      <c r="B1028" s="7"/>
      <c r="C1028" s="28"/>
      <c r="D1028" s="29"/>
    </row>
    <row r="1029" spans="1:4" x14ac:dyDescent="0.4">
      <c r="A1029" s="24"/>
      <c r="B1029" s="7"/>
      <c r="C1029" s="28"/>
      <c r="D1029" s="29"/>
    </row>
    <row r="1030" spans="1:4" x14ac:dyDescent="0.4">
      <c r="A1030" s="24"/>
      <c r="B1030" s="7"/>
      <c r="C1030" s="28"/>
      <c r="D1030" s="29"/>
    </row>
    <row r="1031" spans="1:4" x14ac:dyDescent="0.4">
      <c r="A1031" s="24"/>
      <c r="B1031" s="7"/>
      <c r="C1031" s="28"/>
      <c r="D1031" s="29"/>
    </row>
    <row r="1032" spans="1:4" x14ac:dyDescent="0.4">
      <c r="A1032" s="24"/>
      <c r="B1032" s="7"/>
      <c r="C1032" s="28"/>
      <c r="D1032" s="29"/>
    </row>
    <row r="1033" spans="1:4" x14ac:dyDescent="0.4">
      <c r="A1033" s="24"/>
      <c r="B1033" s="7"/>
      <c r="C1033" s="28"/>
      <c r="D1033" s="29"/>
    </row>
    <row r="1034" spans="1:4" x14ac:dyDescent="0.4">
      <c r="A1034" s="24"/>
      <c r="B1034" s="7"/>
      <c r="C1034" s="28"/>
      <c r="D1034" s="29"/>
    </row>
    <row r="1035" spans="1:4" x14ac:dyDescent="0.4">
      <c r="A1035" s="24"/>
      <c r="B1035" s="7"/>
      <c r="C1035" s="28"/>
      <c r="D1035" s="29"/>
    </row>
    <row r="1036" spans="1:4" x14ac:dyDescent="0.4">
      <c r="A1036" s="24"/>
      <c r="B1036" s="7"/>
      <c r="C1036" s="28"/>
      <c r="D1036" s="29"/>
    </row>
    <row r="1037" spans="1:4" x14ac:dyDescent="0.4">
      <c r="A1037" s="24"/>
      <c r="B1037" s="7"/>
      <c r="C1037" s="28"/>
      <c r="D1037" s="29"/>
    </row>
    <row r="1038" spans="1:4" x14ac:dyDescent="0.4">
      <c r="A1038" s="24"/>
      <c r="B1038" s="7"/>
      <c r="C1038" s="28"/>
      <c r="D1038" s="29"/>
    </row>
    <row r="1039" spans="1:4" x14ac:dyDescent="0.4">
      <c r="A1039" s="24"/>
      <c r="B1039" s="7"/>
      <c r="C1039" s="28"/>
      <c r="D1039" s="29"/>
    </row>
    <row r="1040" spans="1:4" x14ac:dyDescent="0.4">
      <c r="A1040" s="24"/>
      <c r="B1040" s="7"/>
      <c r="C1040" s="28"/>
      <c r="D1040" s="29"/>
    </row>
    <row r="1041" spans="1:4" x14ac:dyDescent="0.4">
      <c r="A1041" s="24"/>
      <c r="B1041" s="7"/>
      <c r="C1041" s="28"/>
      <c r="D1041" s="29"/>
    </row>
    <row r="1042" spans="1:4" x14ac:dyDescent="0.4">
      <c r="A1042" s="24"/>
      <c r="B1042" s="7"/>
      <c r="C1042" s="28"/>
      <c r="D1042" s="29"/>
    </row>
    <row r="1043" spans="1:4" x14ac:dyDescent="0.4">
      <c r="A1043" s="24"/>
      <c r="B1043" s="7"/>
      <c r="C1043" s="28"/>
      <c r="D1043" s="29"/>
    </row>
    <row r="1044" spans="1:4" x14ac:dyDescent="0.4">
      <c r="A1044" s="24"/>
      <c r="B1044" s="7"/>
      <c r="C1044" s="28"/>
      <c r="D1044" s="29"/>
    </row>
    <row r="1045" spans="1:4" x14ac:dyDescent="0.4">
      <c r="A1045" s="24"/>
      <c r="B1045" s="7"/>
      <c r="C1045" s="28"/>
      <c r="D1045" s="29"/>
    </row>
    <row r="1046" spans="1:4" x14ac:dyDescent="0.4">
      <c r="A1046" s="24"/>
      <c r="B1046" s="7"/>
      <c r="C1046" s="28"/>
      <c r="D1046" s="29"/>
    </row>
    <row r="1047" spans="1:4" x14ac:dyDescent="0.4">
      <c r="A1047" s="24"/>
      <c r="B1047" s="7"/>
      <c r="C1047" s="28"/>
      <c r="D1047" s="29"/>
    </row>
    <row r="1048" spans="1:4" x14ac:dyDescent="0.4">
      <c r="A1048" s="24"/>
      <c r="B1048" s="7"/>
      <c r="C1048" s="28"/>
      <c r="D1048" s="29"/>
    </row>
    <row r="1049" spans="1:4" x14ac:dyDescent="0.4">
      <c r="A1049" s="24"/>
      <c r="B1049" s="7"/>
      <c r="C1049" s="28"/>
      <c r="D1049" s="29"/>
    </row>
    <row r="1050" spans="1:4" x14ac:dyDescent="0.4">
      <c r="A1050" s="24"/>
      <c r="B1050" s="7"/>
      <c r="C1050" s="28"/>
      <c r="D1050" s="29"/>
    </row>
    <row r="1051" spans="1:4" x14ac:dyDescent="0.4">
      <c r="A1051" s="24"/>
      <c r="B1051" s="7"/>
      <c r="C1051" s="28"/>
      <c r="D1051" s="29"/>
    </row>
    <row r="1052" spans="1:4" x14ac:dyDescent="0.4">
      <c r="A1052" s="24"/>
      <c r="B1052" s="7"/>
      <c r="C1052" s="28"/>
      <c r="D1052" s="29"/>
    </row>
    <row r="1053" spans="1:4" x14ac:dyDescent="0.4">
      <c r="A1053" s="24"/>
      <c r="B1053" s="7"/>
      <c r="C1053" s="28"/>
      <c r="D1053" s="29"/>
    </row>
    <row r="1054" spans="1:4" x14ac:dyDescent="0.4">
      <c r="A1054" s="24"/>
      <c r="B1054" s="7"/>
      <c r="C1054" s="28"/>
      <c r="D1054" s="29"/>
    </row>
    <row r="1055" spans="1:4" x14ac:dyDescent="0.4">
      <c r="A1055" s="24"/>
      <c r="B1055" s="7"/>
      <c r="C1055" s="28"/>
      <c r="D1055" s="29"/>
    </row>
    <row r="1056" spans="1:4" x14ac:dyDescent="0.4">
      <c r="A1056" s="24"/>
      <c r="B1056" s="7"/>
      <c r="C1056" s="28"/>
      <c r="D1056" s="29"/>
    </row>
    <row r="1057" spans="1:4" x14ac:dyDescent="0.4">
      <c r="A1057" s="24"/>
      <c r="B1057" s="7"/>
      <c r="C1057" s="28"/>
      <c r="D1057" s="29"/>
    </row>
    <row r="1058" spans="1:4" x14ac:dyDescent="0.4">
      <c r="A1058" s="24"/>
      <c r="B1058" s="7"/>
      <c r="C1058" s="28"/>
      <c r="D1058" s="29"/>
    </row>
    <row r="1059" spans="1:4" x14ac:dyDescent="0.4">
      <c r="A1059" s="24"/>
      <c r="B1059" s="7"/>
      <c r="C1059" s="28"/>
      <c r="D1059" s="29"/>
    </row>
    <row r="1060" spans="1:4" x14ac:dyDescent="0.4">
      <c r="A1060" s="24"/>
      <c r="B1060" s="7"/>
      <c r="C1060" s="28"/>
      <c r="D1060" s="29"/>
    </row>
    <row r="1061" spans="1:4" x14ac:dyDescent="0.4">
      <c r="A1061" s="24"/>
      <c r="B1061" s="7"/>
      <c r="C1061" s="28"/>
      <c r="D1061" s="29"/>
    </row>
    <row r="1062" spans="1:4" x14ac:dyDescent="0.4">
      <c r="A1062" s="24"/>
      <c r="B1062" s="7"/>
      <c r="C1062" s="28"/>
      <c r="D1062" s="29"/>
    </row>
    <row r="1063" spans="1:4" x14ac:dyDescent="0.4">
      <c r="A1063" s="24"/>
      <c r="B1063" s="7"/>
      <c r="C1063" s="28"/>
      <c r="D1063" s="29"/>
    </row>
    <row r="1064" spans="1:4" x14ac:dyDescent="0.4">
      <c r="A1064" s="24"/>
      <c r="B1064" s="7"/>
      <c r="C1064" s="28"/>
      <c r="D1064" s="29"/>
    </row>
    <row r="1065" spans="1:4" x14ac:dyDescent="0.4">
      <c r="A1065" s="24"/>
      <c r="B1065" s="7"/>
      <c r="C1065" s="28"/>
      <c r="D1065" s="29"/>
    </row>
    <row r="1066" spans="1:4" x14ac:dyDescent="0.4">
      <c r="A1066" s="24"/>
      <c r="B1066" s="7"/>
      <c r="C1066" s="28"/>
      <c r="D1066" s="29"/>
    </row>
    <row r="1067" spans="1:4" x14ac:dyDescent="0.4">
      <c r="A1067" s="24"/>
      <c r="B1067" s="7"/>
      <c r="C1067" s="28"/>
      <c r="D1067" s="29"/>
    </row>
    <row r="1068" spans="1:4" x14ac:dyDescent="0.4">
      <c r="A1068" s="24"/>
      <c r="B1068" s="7"/>
      <c r="C1068" s="28"/>
      <c r="D1068" s="29"/>
    </row>
    <row r="1069" spans="1:4" x14ac:dyDescent="0.4">
      <c r="A1069" s="24"/>
      <c r="B1069" s="7"/>
      <c r="C1069" s="28"/>
      <c r="D1069" s="29"/>
    </row>
    <row r="1070" spans="1:4" x14ac:dyDescent="0.4">
      <c r="A1070" s="24"/>
      <c r="B1070" s="7"/>
      <c r="C1070" s="28"/>
      <c r="D1070" s="29"/>
    </row>
    <row r="1071" spans="1:4" x14ac:dyDescent="0.4">
      <c r="A1071" s="24"/>
      <c r="B1071" s="7"/>
      <c r="C1071" s="28"/>
      <c r="D1071" s="29"/>
    </row>
    <row r="1072" spans="1:4" x14ac:dyDescent="0.4">
      <c r="A1072" s="24"/>
      <c r="B1072" s="7"/>
      <c r="C1072" s="28"/>
      <c r="D1072" s="29"/>
    </row>
    <row r="1073" spans="1:4" x14ac:dyDescent="0.4">
      <c r="A1073" s="24"/>
      <c r="B1073" s="7"/>
      <c r="C1073" s="28"/>
      <c r="D1073" s="29"/>
    </row>
    <row r="1074" spans="1:4" x14ac:dyDescent="0.4">
      <c r="A1074" s="24"/>
      <c r="B1074" s="7"/>
      <c r="C1074" s="28"/>
      <c r="D1074" s="29"/>
    </row>
    <row r="1075" spans="1:4" x14ac:dyDescent="0.4">
      <c r="A1075" s="24"/>
      <c r="B1075" s="7"/>
      <c r="C1075" s="28"/>
      <c r="D1075" s="29"/>
    </row>
    <row r="1076" spans="1:4" x14ac:dyDescent="0.4">
      <c r="A1076" s="24"/>
      <c r="B1076" s="7"/>
      <c r="C1076" s="28"/>
      <c r="D1076" s="29"/>
    </row>
    <row r="1077" spans="1:4" x14ac:dyDescent="0.4">
      <c r="A1077" s="24"/>
      <c r="B1077" s="7"/>
      <c r="C1077" s="28"/>
      <c r="D1077" s="29"/>
    </row>
    <row r="1078" spans="1:4" x14ac:dyDescent="0.4">
      <c r="A1078" s="24"/>
      <c r="B1078" s="7"/>
      <c r="C1078" s="28"/>
      <c r="D1078" s="29"/>
    </row>
    <row r="1079" spans="1:4" x14ac:dyDescent="0.4">
      <c r="A1079" s="24"/>
      <c r="B1079" s="7"/>
      <c r="C1079" s="28"/>
      <c r="D1079" s="29"/>
    </row>
    <row r="1080" spans="1:4" x14ac:dyDescent="0.4">
      <c r="A1080" s="24"/>
      <c r="B1080" s="7"/>
      <c r="C1080" s="28"/>
      <c r="D1080" s="29"/>
    </row>
    <row r="1081" spans="1:4" x14ac:dyDescent="0.4">
      <c r="A1081" s="24"/>
      <c r="B1081" s="7"/>
      <c r="C1081" s="28"/>
      <c r="D1081" s="29"/>
    </row>
    <row r="1082" spans="1:4" x14ac:dyDescent="0.4">
      <c r="A1082" s="24"/>
      <c r="B1082" s="7"/>
      <c r="C1082" s="28"/>
      <c r="D1082" s="29"/>
    </row>
    <row r="1083" spans="1:4" x14ac:dyDescent="0.4">
      <c r="A1083" s="24"/>
      <c r="B1083" s="7"/>
      <c r="C1083" s="28"/>
      <c r="D1083" s="29"/>
    </row>
    <row r="1084" spans="1:4" x14ac:dyDescent="0.4">
      <c r="A1084" s="24"/>
      <c r="B1084" s="7"/>
      <c r="C1084" s="28"/>
      <c r="D1084" s="29"/>
    </row>
    <row r="1085" spans="1:4" x14ac:dyDescent="0.4">
      <c r="A1085" s="24"/>
      <c r="B1085" s="7"/>
      <c r="C1085" s="28"/>
      <c r="D1085" s="29"/>
    </row>
    <row r="1086" spans="1:4" x14ac:dyDescent="0.4">
      <c r="A1086" s="24"/>
      <c r="B1086" s="7"/>
      <c r="C1086" s="28"/>
      <c r="D1086" s="29"/>
    </row>
    <row r="1087" spans="1:4" x14ac:dyDescent="0.4">
      <c r="A1087" s="24"/>
      <c r="B1087" s="7"/>
      <c r="C1087" s="28"/>
      <c r="D1087" s="29"/>
    </row>
    <row r="1088" spans="1:4" x14ac:dyDescent="0.4">
      <c r="A1088" s="24"/>
      <c r="B1088" s="7"/>
      <c r="C1088" s="28"/>
      <c r="D1088" s="29"/>
    </row>
    <row r="1089" spans="1:4" x14ac:dyDescent="0.4">
      <c r="A1089" s="24"/>
      <c r="B1089" s="7"/>
      <c r="C1089" s="28"/>
      <c r="D1089" s="29"/>
    </row>
    <row r="1090" spans="1:4" x14ac:dyDescent="0.4">
      <c r="A1090" s="24"/>
      <c r="B1090" s="7"/>
      <c r="C1090" s="28"/>
      <c r="D1090" s="29"/>
    </row>
    <row r="1091" spans="1:4" x14ac:dyDescent="0.4">
      <c r="A1091" s="24"/>
      <c r="B1091" s="7"/>
      <c r="C1091" s="28"/>
      <c r="D1091" s="29"/>
    </row>
    <row r="1092" spans="1:4" x14ac:dyDescent="0.4">
      <c r="A1092" s="24"/>
      <c r="B1092" s="7"/>
      <c r="C1092" s="28"/>
      <c r="D1092" s="29"/>
    </row>
    <row r="1093" spans="1:4" x14ac:dyDescent="0.4">
      <c r="A1093" s="24"/>
      <c r="B1093" s="7"/>
      <c r="C1093" s="28"/>
      <c r="D1093" s="29"/>
    </row>
    <row r="1094" spans="1:4" x14ac:dyDescent="0.4">
      <c r="A1094" s="24"/>
      <c r="B1094" s="7"/>
      <c r="C1094" s="28"/>
      <c r="D1094" s="29"/>
    </row>
    <row r="1095" spans="1:4" x14ac:dyDescent="0.4">
      <c r="A1095" s="24"/>
      <c r="B1095" s="7"/>
      <c r="C1095" s="28"/>
      <c r="D1095" s="29"/>
    </row>
    <row r="1096" spans="1:4" x14ac:dyDescent="0.4">
      <c r="A1096" s="24"/>
      <c r="B1096" s="7"/>
      <c r="C1096" s="28"/>
      <c r="D1096" s="29"/>
    </row>
    <row r="1097" spans="1:4" x14ac:dyDescent="0.4">
      <c r="A1097" s="24"/>
      <c r="B1097" s="7"/>
      <c r="C1097" s="28"/>
      <c r="D1097" s="29"/>
    </row>
    <row r="1098" spans="1:4" x14ac:dyDescent="0.4">
      <c r="A1098" s="24"/>
      <c r="B1098" s="7"/>
      <c r="C1098" s="28"/>
      <c r="D1098" s="29"/>
    </row>
    <row r="1099" spans="1:4" x14ac:dyDescent="0.4">
      <c r="A1099" s="24"/>
      <c r="B1099" s="7"/>
      <c r="C1099" s="28"/>
      <c r="D1099" s="29"/>
    </row>
    <row r="1100" spans="1:4" x14ac:dyDescent="0.4">
      <c r="A1100" s="24"/>
      <c r="B1100" s="7"/>
      <c r="C1100" s="28"/>
      <c r="D1100" s="29"/>
    </row>
    <row r="1101" spans="1:4" x14ac:dyDescent="0.4">
      <c r="A1101" s="24"/>
      <c r="B1101" s="7"/>
      <c r="C1101" s="28"/>
      <c r="D1101" s="29"/>
    </row>
    <row r="1102" spans="1:4" x14ac:dyDescent="0.4">
      <c r="A1102" s="24"/>
      <c r="B1102" s="7"/>
      <c r="C1102" s="28"/>
      <c r="D1102" s="29"/>
    </row>
    <row r="1103" spans="1:4" x14ac:dyDescent="0.4">
      <c r="A1103" s="24"/>
      <c r="B1103" s="7"/>
      <c r="C1103" s="28"/>
      <c r="D1103" s="29"/>
    </row>
    <row r="1104" spans="1:4" x14ac:dyDescent="0.4">
      <c r="A1104" s="24"/>
      <c r="B1104" s="7"/>
      <c r="C1104" s="28"/>
      <c r="D1104" s="29"/>
    </row>
    <row r="1105" spans="1:4" x14ac:dyDescent="0.4">
      <c r="A1105" s="24"/>
      <c r="B1105" s="7"/>
      <c r="C1105" s="28"/>
      <c r="D1105" s="29"/>
    </row>
    <row r="1106" spans="1:4" x14ac:dyDescent="0.4">
      <c r="A1106" s="24"/>
      <c r="B1106" s="7"/>
      <c r="C1106" s="28"/>
      <c r="D1106" s="29"/>
    </row>
    <row r="1107" spans="1:4" x14ac:dyDescent="0.4">
      <c r="A1107" s="24"/>
      <c r="B1107" s="7"/>
      <c r="C1107" s="28"/>
      <c r="D1107" s="29"/>
    </row>
    <row r="1108" spans="1:4" x14ac:dyDescent="0.4">
      <c r="A1108" s="24"/>
      <c r="B1108" s="7"/>
      <c r="C1108" s="28"/>
      <c r="D1108" s="29"/>
    </row>
    <row r="1109" spans="1:4" x14ac:dyDescent="0.4">
      <c r="A1109" s="24"/>
      <c r="B1109" s="7"/>
      <c r="C1109" s="28"/>
      <c r="D1109" s="29"/>
    </row>
    <row r="1110" spans="1:4" x14ac:dyDescent="0.4">
      <c r="A1110" s="24"/>
      <c r="B1110" s="7"/>
      <c r="C1110" s="28"/>
      <c r="D1110" s="29"/>
    </row>
    <row r="1111" spans="1:4" x14ac:dyDescent="0.4">
      <c r="A1111" s="24"/>
      <c r="B1111" s="7"/>
      <c r="C1111" s="28"/>
      <c r="D1111" s="29"/>
    </row>
    <row r="1112" spans="1:4" x14ac:dyDescent="0.4">
      <c r="A1112" s="24"/>
      <c r="B1112" s="7"/>
      <c r="C1112" s="28"/>
      <c r="D1112" s="29"/>
    </row>
    <row r="1113" spans="1:4" x14ac:dyDescent="0.4">
      <c r="A1113" s="24"/>
      <c r="B1113" s="7"/>
      <c r="C1113" s="28"/>
      <c r="D1113" s="29"/>
    </row>
    <row r="1114" spans="1:4" x14ac:dyDescent="0.4">
      <c r="A1114" s="24"/>
      <c r="B1114" s="7"/>
      <c r="C1114" s="28"/>
      <c r="D1114" s="29"/>
    </row>
    <row r="1115" spans="1:4" x14ac:dyDescent="0.4">
      <c r="A1115" s="24"/>
      <c r="B1115" s="7"/>
      <c r="C1115" s="28"/>
      <c r="D1115" s="29"/>
    </row>
    <row r="1116" spans="1:4" x14ac:dyDescent="0.4">
      <c r="A1116" s="24"/>
      <c r="B1116" s="7"/>
      <c r="C1116" s="28"/>
      <c r="D1116" s="29"/>
    </row>
    <row r="1117" spans="1:4" x14ac:dyDescent="0.4">
      <c r="A1117" s="24"/>
      <c r="B1117" s="7"/>
      <c r="C1117" s="28"/>
      <c r="D1117" s="29"/>
    </row>
    <row r="1118" spans="1:4" x14ac:dyDescent="0.4">
      <c r="A1118" s="24"/>
      <c r="B1118" s="7"/>
      <c r="C1118" s="28"/>
      <c r="D1118" s="29"/>
    </row>
    <row r="1119" spans="1:4" x14ac:dyDescent="0.4">
      <c r="A1119" s="24"/>
      <c r="B1119" s="7"/>
      <c r="C1119" s="28"/>
      <c r="D1119" s="29"/>
    </row>
    <row r="1120" spans="1:4" x14ac:dyDescent="0.4">
      <c r="A1120" s="24"/>
      <c r="B1120" s="7"/>
      <c r="C1120" s="28"/>
      <c r="D1120" s="29"/>
    </row>
    <row r="1121" spans="1:4" x14ac:dyDescent="0.4">
      <c r="A1121" s="24"/>
      <c r="B1121" s="7"/>
      <c r="C1121" s="28"/>
      <c r="D1121" s="29"/>
    </row>
    <row r="1122" spans="1:4" x14ac:dyDescent="0.4">
      <c r="A1122" s="24"/>
      <c r="B1122" s="7"/>
      <c r="C1122" s="28"/>
      <c r="D1122" s="29"/>
    </row>
    <row r="1123" spans="1:4" x14ac:dyDescent="0.4">
      <c r="A1123" s="24"/>
      <c r="B1123" s="7"/>
      <c r="C1123" s="28"/>
      <c r="D1123" s="29"/>
    </row>
    <row r="1124" spans="1:4" x14ac:dyDescent="0.4">
      <c r="A1124" s="24"/>
      <c r="B1124" s="7"/>
      <c r="C1124" s="28"/>
      <c r="D1124" s="29"/>
    </row>
    <row r="1125" spans="1:4" x14ac:dyDescent="0.4">
      <c r="A1125" s="24"/>
      <c r="B1125" s="7"/>
      <c r="C1125" s="28"/>
      <c r="D1125" s="29"/>
    </row>
    <row r="1126" spans="1:4" x14ac:dyDescent="0.4">
      <c r="A1126" s="24"/>
      <c r="B1126" s="7"/>
      <c r="C1126" s="28"/>
      <c r="D1126" s="29"/>
    </row>
    <row r="1127" spans="1:4" x14ac:dyDescent="0.4">
      <c r="A1127" s="24"/>
      <c r="B1127" s="7"/>
      <c r="C1127" s="28"/>
      <c r="D1127" s="29"/>
    </row>
    <row r="1128" spans="1:4" x14ac:dyDescent="0.4">
      <c r="A1128" s="24"/>
      <c r="B1128" s="7"/>
      <c r="C1128" s="28"/>
      <c r="D1128" s="29"/>
    </row>
    <row r="1129" spans="1:4" x14ac:dyDescent="0.4">
      <c r="A1129" s="24"/>
      <c r="B1129" s="7"/>
      <c r="C1129" s="28"/>
      <c r="D1129" s="29"/>
    </row>
    <row r="1130" spans="1:4" x14ac:dyDescent="0.4">
      <c r="A1130" s="24"/>
      <c r="B1130" s="7"/>
      <c r="C1130" s="28"/>
      <c r="D1130" s="29"/>
    </row>
    <row r="1131" spans="1:4" x14ac:dyDescent="0.4">
      <c r="A1131" s="24"/>
      <c r="B1131" s="7"/>
      <c r="C1131" s="28"/>
      <c r="D1131" s="29"/>
    </row>
    <row r="1132" spans="1:4" x14ac:dyDescent="0.4">
      <c r="A1132" s="24"/>
      <c r="B1132" s="7"/>
      <c r="C1132" s="28"/>
      <c r="D1132" s="29"/>
    </row>
    <row r="1133" spans="1:4" x14ac:dyDescent="0.4">
      <c r="A1133" s="24"/>
      <c r="B1133" s="7"/>
      <c r="C1133" s="28"/>
      <c r="D1133" s="29"/>
    </row>
    <row r="1134" spans="1:4" x14ac:dyDescent="0.4">
      <c r="A1134" s="24"/>
      <c r="B1134" s="7"/>
      <c r="C1134" s="28"/>
      <c r="D1134" s="29"/>
    </row>
    <row r="1135" spans="1:4" x14ac:dyDescent="0.4">
      <c r="A1135" s="24"/>
      <c r="B1135" s="7"/>
      <c r="C1135" s="28"/>
      <c r="D1135" s="29"/>
    </row>
    <row r="1136" spans="1:4" x14ac:dyDescent="0.4">
      <c r="A1136" s="24"/>
      <c r="B1136" s="7"/>
      <c r="C1136" s="28"/>
      <c r="D1136" s="29"/>
    </row>
    <row r="1137" spans="1:4" x14ac:dyDescent="0.4">
      <c r="A1137" s="24"/>
      <c r="B1137" s="7"/>
      <c r="C1137" s="28"/>
      <c r="D1137" s="29"/>
    </row>
    <row r="1138" spans="1:4" x14ac:dyDescent="0.4">
      <c r="A1138" s="24"/>
      <c r="B1138" s="7"/>
      <c r="C1138" s="28"/>
      <c r="D1138" s="29"/>
    </row>
    <row r="1139" spans="1:4" x14ac:dyDescent="0.4">
      <c r="A1139" s="24"/>
      <c r="B1139" s="7"/>
      <c r="C1139" s="28"/>
      <c r="D1139" s="29"/>
    </row>
    <row r="1140" spans="1:4" x14ac:dyDescent="0.4">
      <c r="A1140" s="24"/>
      <c r="B1140" s="7"/>
      <c r="C1140" s="28"/>
      <c r="D1140" s="29"/>
    </row>
    <row r="1141" spans="1:4" x14ac:dyDescent="0.4">
      <c r="A1141" s="24"/>
      <c r="B1141" s="7"/>
      <c r="C1141" s="28"/>
      <c r="D1141" s="29"/>
    </row>
    <row r="1142" spans="1:4" x14ac:dyDescent="0.4">
      <c r="A1142" s="24"/>
      <c r="B1142" s="7"/>
      <c r="C1142" s="28"/>
      <c r="D1142" s="29"/>
    </row>
    <row r="1143" spans="1:4" x14ac:dyDescent="0.4">
      <c r="A1143" s="24"/>
      <c r="B1143" s="7"/>
      <c r="C1143" s="28"/>
      <c r="D1143" s="29"/>
    </row>
    <row r="1144" spans="1:4" x14ac:dyDescent="0.4">
      <c r="A1144" s="24"/>
      <c r="B1144" s="7"/>
      <c r="C1144" s="28"/>
      <c r="D1144" s="29"/>
    </row>
    <row r="1145" spans="1:4" x14ac:dyDescent="0.4">
      <c r="A1145" s="24"/>
      <c r="B1145" s="7"/>
      <c r="C1145" s="28"/>
      <c r="D1145" s="29"/>
    </row>
    <row r="1146" spans="1:4" x14ac:dyDescent="0.4">
      <c r="A1146" s="24"/>
      <c r="B1146" s="7"/>
      <c r="C1146" s="28"/>
      <c r="D1146" s="29"/>
    </row>
    <row r="1147" spans="1:4" x14ac:dyDescent="0.4">
      <c r="A1147" s="24"/>
      <c r="B1147" s="7"/>
      <c r="C1147" s="28"/>
      <c r="D1147" s="29"/>
    </row>
    <row r="1148" spans="1:4" x14ac:dyDescent="0.4">
      <c r="A1148" s="24"/>
      <c r="B1148" s="7"/>
      <c r="C1148" s="28"/>
      <c r="D1148" s="29"/>
    </row>
    <row r="1149" spans="1:4" x14ac:dyDescent="0.4">
      <c r="A1149" s="24"/>
      <c r="B1149" s="7"/>
      <c r="C1149" s="28"/>
      <c r="D1149" s="29"/>
    </row>
    <row r="1150" spans="1:4" x14ac:dyDescent="0.4">
      <c r="A1150" s="24"/>
      <c r="B1150" s="7"/>
      <c r="C1150" s="28"/>
      <c r="D1150" s="29"/>
    </row>
    <row r="1151" spans="1:4" x14ac:dyDescent="0.4">
      <c r="A1151" s="24"/>
      <c r="B1151" s="7"/>
      <c r="C1151" s="28"/>
      <c r="D1151" s="29"/>
    </row>
    <row r="1152" spans="1:4" x14ac:dyDescent="0.4">
      <c r="A1152" s="24"/>
      <c r="B1152" s="7"/>
      <c r="C1152" s="28"/>
      <c r="D1152" s="29"/>
    </row>
    <row r="1153" spans="1:4" x14ac:dyDescent="0.4">
      <c r="A1153" s="24"/>
      <c r="B1153" s="7"/>
      <c r="C1153" s="28"/>
      <c r="D1153" s="29"/>
    </row>
    <row r="1154" spans="1:4" x14ac:dyDescent="0.4">
      <c r="A1154" s="24"/>
      <c r="B1154" s="7"/>
      <c r="C1154" s="28"/>
      <c r="D1154" s="29"/>
    </row>
    <row r="1155" spans="1:4" x14ac:dyDescent="0.4">
      <c r="A1155" s="24"/>
      <c r="B1155" s="7"/>
      <c r="C1155" s="28"/>
      <c r="D1155" s="29"/>
    </row>
    <row r="1156" spans="1:4" x14ac:dyDescent="0.4">
      <c r="A1156" s="24"/>
      <c r="B1156" s="7"/>
      <c r="C1156" s="28"/>
      <c r="D1156" s="29"/>
    </row>
    <row r="1157" spans="1:4" x14ac:dyDescent="0.4">
      <c r="A1157" s="24"/>
      <c r="B1157" s="7"/>
      <c r="C1157" s="28"/>
      <c r="D1157" s="29"/>
    </row>
    <row r="1158" spans="1:4" x14ac:dyDescent="0.4">
      <c r="A1158" s="24"/>
      <c r="B1158" s="7"/>
      <c r="C1158" s="28"/>
      <c r="D1158" s="29"/>
    </row>
    <row r="1159" spans="1:4" x14ac:dyDescent="0.4">
      <c r="A1159" s="24"/>
      <c r="B1159" s="7"/>
      <c r="C1159" s="28"/>
      <c r="D1159" s="29"/>
    </row>
    <row r="1160" spans="1:4" x14ac:dyDescent="0.4">
      <c r="A1160" s="24"/>
      <c r="B1160" s="7"/>
      <c r="C1160" s="28"/>
      <c r="D1160" s="29"/>
    </row>
    <row r="1161" spans="1:4" x14ac:dyDescent="0.4">
      <c r="A1161" s="24"/>
      <c r="B1161" s="7"/>
      <c r="C1161" s="28"/>
      <c r="D1161" s="29"/>
    </row>
    <row r="1162" spans="1:4" x14ac:dyDescent="0.4">
      <c r="A1162" s="24"/>
      <c r="B1162" s="7"/>
      <c r="C1162" s="28"/>
      <c r="D1162" s="29"/>
    </row>
    <row r="1163" spans="1:4" x14ac:dyDescent="0.4">
      <c r="A1163" s="24"/>
      <c r="B1163" s="7"/>
      <c r="C1163" s="28"/>
      <c r="D1163" s="29"/>
    </row>
    <row r="1164" spans="1:4" x14ac:dyDescent="0.4">
      <c r="A1164" s="24"/>
      <c r="B1164" s="7"/>
      <c r="C1164" s="28"/>
      <c r="D1164" s="29"/>
    </row>
    <row r="1165" spans="1:4" x14ac:dyDescent="0.4">
      <c r="A1165" s="24"/>
      <c r="B1165" s="7"/>
      <c r="C1165" s="28"/>
      <c r="D1165" s="29"/>
    </row>
    <row r="1166" spans="1:4" x14ac:dyDescent="0.4">
      <c r="A1166" s="24"/>
      <c r="B1166" s="7"/>
      <c r="C1166" s="28"/>
      <c r="D1166" s="29"/>
    </row>
    <row r="1167" spans="1:4" x14ac:dyDescent="0.4">
      <c r="A1167" s="24"/>
      <c r="B1167" s="7"/>
      <c r="C1167" s="28"/>
      <c r="D1167" s="29"/>
    </row>
    <row r="1168" spans="1:4" x14ac:dyDescent="0.4">
      <c r="A1168" s="24"/>
      <c r="B1168" s="7"/>
      <c r="C1168" s="28"/>
      <c r="D1168" s="29"/>
    </row>
    <row r="1169" spans="1:4" x14ac:dyDescent="0.4">
      <c r="A1169" s="24"/>
      <c r="B1169" s="7"/>
      <c r="C1169" s="28"/>
      <c r="D1169" s="29"/>
    </row>
    <row r="1170" spans="1:4" x14ac:dyDescent="0.4">
      <c r="A1170" s="24"/>
      <c r="B1170" s="7"/>
      <c r="C1170" s="28"/>
      <c r="D1170" s="29"/>
    </row>
    <row r="1171" spans="1:4" x14ac:dyDescent="0.4">
      <c r="A1171" s="24"/>
      <c r="B1171" s="7"/>
      <c r="C1171" s="28"/>
      <c r="D1171" s="29"/>
    </row>
    <row r="1172" spans="1:4" x14ac:dyDescent="0.4">
      <c r="A1172" s="24"/>
      <c r="B1172" s="7"/>
      <c r="C1172" s="28"/>
      <c r="D1172" s="29"/>
    </row>
    <row r="1173" spans="1:4" x14ac:dyDescent="0.4">
      <c r="A1173" s="24"/>
      <c r="B1173" s="7"/>
      <c r="C1173" s="28"/>
      <c r="D1173" s="29"/>
    </row>
    <row r="1174" spans="1:4" x14ac:dyDescent="0.4">
      <c r="A1174" s="24"/>
      <c r="B1174" s="7"/>
      <c r="C1174" s="28"/>
      <c r="D1174" s="29"/>
    </row>
    <row r="1175" spans="1:4" x14ac:dyDescent="0.4">
      <c r="A1175" s="24"/>
      <c r="B1175" s="7"/>
      <c r="C1175" s="28"/>
      <c r="D1175" s="29"/>
    </row>
    <row r="1176" spans="1:4" x14ac:dyDescent="0.4">
      <c r="A1176" s="24"/>
      <c r="B1176" s="7"/>
      <c r="C1176" s="28"/>
      <c r="D1176" s="29"/>
    </row>
    <row r="1177" spans="1:4" x14ac:dyDescent="0.4">
      <c r="A1177" s="24"/>
      <c r="B1177" s="7"/>
      <c r="C1177" s="28"/>
      <c r="D1177" s="29"/>
    </row>
    <row r="1178" spans="1:4" x14ac:dyDescent="0.4">
      <c r="A1178" s="24"/>
      <c r="B1178" s="7"/>
      <c r="C1178" s="28"/>
      <c r="D1178" s="29"/>
    </row>
    <row r="1179" spans="1:4" x14ac:dyDescent="0.4">
      <c r="A1179" s="24"/>
      <c r="B1179" s="7"/>
      <c r="C1179" s="28"/>
      <c r="D1179" s="29"/>
    </row>
    <row r="1180" spans="1:4" x14ac:dyDescent="0.4">
      <c r="A1180" s="24"/>
      <c r="B1180" s="7"/>
      <c r="C1180" s="28"/>
      <c r="D1180" s="29"/>
    </row>
    <row r="1181" spans="1:4" x14ac:dyDescent="0.4">
      <c r="A1181" s="24"/>
      <c r="B1181" s="7"/>
      <c r="C1181" s="28"/>
      <c r="D1181" s="29"/>
    </row>
    <row r="1182" spans="1:4" x14ac:dyDescent="0.4">
      <c r="A1182" s="24"/>
      <c r="B1182" s="7"/>
      <c r="C1182" s="28"/>
      <c r="D1182" s="29"/>
    </row>
    <row r="1183" spans="1:4" x14ac:dyDescent="0.4">
      <c r="A1183" s="24"/>
      <c r="B1183" s="7"/>
      <c r="C1183" s="28"/>
      <c r="D1183" s="29"/>
    </row>
    <row r="1184" spans="1:4" x14ac:dyDescent="0.4">
      <c r="A1184" s="24"/>
      <c r="B1184" s="7"/>
      <c r="C1184" s="28"/>
      <c r="D1184" s="29"/>
    </row>
    <row r="1185" spans="1:4" x14ac:dyDescent="0.4">
      <c r="A1185" s="24"/>
      <c r="B1185" s="7"/>
      <c r="C1185" s="28"/>
      <c r="D1185" s="29"/>
    </row>
    <row r="1186" spans="1:4" x14ac:dyDescent="0.4">
      <c r="A1186" s="24"/>
      <c r="B1186" s="7"/>
      <c r="C1186" s="28"/>
      <c r="D1186" s="29"/>
    </row>
    <row r="1187" spans="1:4" x14ac:dyDescent="0.4">
      <c r="A1187" s="24"/>
      <c r="B1187" s="7"/>
      <c r="C1187" s="28"/>
      <c r="D1187" s="29"/>
    </row>
    <row r="1188" spans="1:4" x14ac:dyDescent="0.4">
      <c r="A1188" s="24"/>
      <c r="B1188" s="7"/>
      <c r="C1188" s="28"/>
      <c r="D1188" s="29"/>
    </row>
    <row r="1189" spans="1:4" x14ac:dyDescent="0.4">
      <c r="A1189" s="24"/>
      <c r="B1189" s="7"/>
      <c r="C1189" s="28"/>
      <c r="D1189" s="29"/>
    </row>
    <row r="1190" spans="1:4" x14ac:dyDescent="0.4">
      <c r="A1190" s="24"/>
      <c r="B1190" s="7"/>
      <c r="C1190" s="28"/>
      <c r="D1190" s="29"/>
    </row>
    <row r="1191" spans="1:4" x14ac:dyDescent="0.4">
      <c r="A1191" s="24"/>
      <c r="B1191" s="7"/>
      <c r="C1191" s="28"/>
      <c r="D1191" s="29"/>
    </row>
    <row r="1192" spans="1:4" x14ac:dyDescent="0.4">
      <c r="A1192" s="24"/>
      <c r="B1192" s="7"/>
      <c r="C1192" s="28"/>
      <c r="D1192" s="29"/>
    </row>
    <row r="1193" spans="1:4" x14ac:dyDescent="0.4">
      <c r="A1193" s="24"/>
      <c r="B1193" s="7"/>
      <c r="C1193" s="28"/>
      <c r="D1193" s="29"/>
    </row>
    <row r="1194" spans="1:4" x14ac:dyDescent="0.4">
      <c r="A1194" s="24"/>
      <c r="B1194" s="7"/>
      <c r="C1194" s="28"/>
      <c r="D1194" s="29"/>
    </row>
    <row r="1195" spans="1:4" x14ac:dyDescent="0.4">
      <c r="A1195" s="24"/>
      <c r="B1195" s="7"/>
      <c r="C1195" s="28"/>
      <c r="D1195" s="29"/>
    </row>
    <row r="1196" spans="1:4" x14ac:dyDescent="0.4">
      <c r="A1196" s="24"/>
      <c r="B1196" s="7"/>
      <c r="C1196" s="28"/>
      <c r="D1196" s="29"/>
    </row>
    <row r="1197" spans="1:4" x14ac:dyDescent="0.4">
      <c r="A1197" s="24"/>
      <c r="B1197" s="7"/>
      <c r="C1197" s="28"/>
      <c r="D1197" s="29"/>
    </row>
    <row r="1198" spans="1:4" x14ac:dyDescent="0.4">
      <c r="A1198" s="24"/>
      <c r="B1198" s="7"/>
      <c r="C1198" s="28"/>
      <c r="D1198" s="29"/>
    </row>
    <row r="1199" spans="1:4" x14ac:dyDescent="0.4">
      <c r="A1199" s="24"/>
      <c r="B1199" s="7"/>
      <c r="C1199" s="28"/>
      <c r="D1199" s="29"/>
    </row>
    <row r="1200" spans="1:4" x14ac:dyDescent="0.4">
      <c r="A1200" s="24"/>
      <c r="B1200" s="7"/>
      <c r="C1200" s="28"/>
      <c r="D1200" s="29"/>
    </row>
    <row r="1201" spans="1:4" x14ac:dyDescent="0.4">
      <c r="A1201" s="24"/>
      <c r="B1201" s="7"/>
      <c r="C1201" s="28"/>
      <c r="D1201" s="29"/>
    </row>
    <row r="1202" spans="1:4" x14ac:dyDescent="0.4">
      <c r="A1202" s="24"/>
      <c r="B1202" s="7"/>
      <c r="C1202" s="28"/>
      <c r="D1202" s="29"/>
    </row>
    <row r="1203" spans="1:4" x14ac:dyDescent="0.4">
      <c r="A1203" s="24"/>
      <c r="B1203" s="7"/>
      <c r="C1203" s="28"/>
      <c r="D1203" s="29"/>
    </row>
    <row r="1204" spans="1:4" x14ac:dyDescent="0.4">
      <c r="A1204" s="24"/>
      <c r="B1204" s="7"/>
      <c r="C1204" s="28"/>
      <c r="D1204" s="29"/>
    </row>
    <row r="1205" spans="1:4" x14ac:dyDescent="0.4">
      <c r="A1205" s="24"/>
      <c r="B1205" s="7"/>
      <c r="C1205" s="28"/>
      <c r="D1205" s="29"/>
    </row>
    <row r="1206" spans="1:4" x14ac:dyDescent="0.4">
      <c r="A1206" s="24"/>
      <c r="B1206" s="7"/>
      <c r="C1206" s="28"/>
      <c r="D1206" s="29"/>
    </row>
    <row r="1207" spans="1:4" x14ac:dyDescent="0.4">
      <c r="A1207" s="24"/>
      <c r="B1207" s="7"/>
      <c r="C1207" s="28"/>
      <c r="D1207" s="29"/>
    </row>
    <row r="1208" spans="1:4" x14ac:dyDescent="0.4">
      <c r="A1208" s="24"/>
      <c r="B1208" s="7"/>
      <c r="C1208" s="28"/>
      <c r="D1208" s="29"/>
    </row>
    <row r="1209" spans="1:4" x14ac:dyDescent="0.4">
      <c r="A1209" s="24"/>
      <c r="B1209" s="7"/>
      <c r="C1209" s="28"/>
      <c r="D1209" s="29"/>
    </row>
    <row r="1210" spans="1:4" x14ac:dyDescent="0.4">
      <c r="A1210" s="24"/>
      <c r="B1210" s="7"/>
      <c r="C1210" s="28"/>
      <c r="D1210" s="29"/>
    </row>
    <row r="1211" spans="1:4" x14ac:dyDescent="0.4">
      <c r="A1211" s="24"/>
      <c r="B1211" s="7"/>
      <c r="C1211" s="28"/>
      <c r="D1211" s="29"/>
    </row>
    <row r="1212" spans="1:4" x14ac:dyDescent="0.4">
      <c r="A1212" s="24"/>
      <c r="B1212" s="7"/>
      <c r="C1212" s="28"/>
      <c r="D1212" s="29"/>
    </row>
    <row r="1213" spans="1:4" x14ac:dyDescent="0.4">
      <c r="A1213" s="24"/>
      <c r="B1213" s="7"/>
      <c r="C1213" s="28"/>
      <c r="D1213" s="29"/>
    </row>
    <row r="1214" spans="1:4" x14ac:dyDescent="0.4">
      <c r="A1214" s="24"/>
      <c r="B1214" s="7"/>
      <c r="C1214" s="28"/>
      <c r="D1214" s="29"/>
    </row>
    <row r="1215" spans="1:4" x14ac:dyDescent="0.4">
      <c r="A1215" s="24"/>
      <c r="B1215" s="7"/>
      <c r="C1215" s="28"/>
      <c r="D1215" s="29"/>
    </row>
    <row r="1216" spans="1:4" x14ac:dyDescent="0.4">
      <c r="A1216" s="24"/>
      <c r="B1216" s="7"/>
      <c r="C1216" s="28"/>
      <c r="D1216" s="29"/>
    </row>
    <row r="1217" spans="1:4" x14ac:dyDescent="0.4">
      <c r="A1217" s="24"/>
      <c r="B1217" s="7"/>
      <c r="C1217" s="28"/>
      <c r="D1217" s="29"/>
    </row>
    <row r="1218" spans="1:4" x14ac:dyDescent="0.4">
      <c r="A1218" s="24"/>
      <c r="B1218" s="7"/>
      <c r="C1218" s="28"/>
      <c r="D1218" s="29"/>
    </row>
    <row r="1219" spans="1:4" x14ac:dyDescent="0.4">
      <c r="A1219" s="24"/>
      <c r="B1219" s="7"/>
      <c r="C1219" s="28"/>
      <c r="D1219" s="29"/>
    </row>
    <row r="1220" spans="1:4" x14ac:dyDescent="0.4">
      <c r="A1220" s="24"/>
      <c r="B1220" s="7"/>
      <c r="C1220" s="28"/>
      <c r="D1220" s="29"/>
    </row>
    <row r="1221" spans="1:4" x14ac:dyDescent="0.4">
      <c r="A1221" s="24"/>
      <c r="B1221" s="7"/>
      <c r="C1221" s="28"/>
      <c r="D1221" s="29"/>
    </row>
    <row r="1222" spans="1:4" x14ac:dyDescent="0.4">
      <c r="A1222" s="24"/>
      <c r="B1222" s="7"/>
      <c r="C1222" s="28"/>
      <c r="D1222" s="29"/>
    </row>
    <row r="1223" spans="1:4" x14ac:dyDescent="0.4">
      <c r="A1223" s="24"/>
      <c r="B1223" s="7"/>
      <c r="C1223" s="28"/>
      <c r="D1223" s="29"/>
    </row>
    <row r="1224" spans="1:4" x14ac:dyDescent="0.4">
      <c r="A1224" s="24"/>
      <c r="B1224" s="7"/>
      <c r="C1224" s="28"/>
      <c r="D1224" s="29"/>
    </row>
    <row r="1225" spans="1:4" x14ac:dyDescent="0.4">
      <c r="A1225" s="24"/>
      <c r="B1225" s="7"/>
      <c r="C1225" s="28"/>
      <c r="D1225" s="29"/>
    </row>
    <row r="1226" spans="1:4" x14ac:dyDescent="0.4">
      <c r="A1226" s="24"/>
      <c r="B1226" s="7"/>
      <c r="C1226" s="28"/>
      <c r="D1226" s="29"/>
    </row>
    <row r="1227" spans="1:4" x14ac:dyDescent="0.4">
      <c r="A1227" s="24"/>
      <c r="B1227" s="7"/>
      <c r="C1227" s="28"/>
      <c r="D1227" s="29"/>
    </row>
    <row r="1228" spans="1:4" x14ac:dyDescent="0.4">
      <c r="A1228" s="24"/>
      <c r="B1228" s="7"/>
      <c r="C1228" s="28"/>
      <c r="D1228" s="29"/>
    </row>
    <row r="1229" spans="1:4" x14ac:dyDescent="0.4">
      <c r="A1229" s="24"/>
      <c r="B1229" s="7"/>
      <c r="C1229" s="28"/>
      <c r="D1229" s="29"/>
    </row>
    <row r="1230" spans="1:4" x14ac:dyDescent="0.4">
      <c r="A1230" s="24"/>
      <c r="B1230" s="7"/>
      <c r="C1230" s="28"/>
      <c r="D1230" s="29"/>
    </row>
    <row r="1231" spans="1:4" x14ac:dyDescent="0.4">
      <c r="A1231" s="24"/>
      <c r="B1231" s="7"/>
      <c r="C1231" s="28"/>
      <c r="D1231" s="29"/>
    </row>
    <row r="1232" spans="1:4" x14ac:dyDescent="0.4">
      <c r="A1232" s="24"/>
      <c r="B1232" s="7"/>
      <c r="C1232" s="28"/>
      <c r="D1232" s="29"/>
    </row>
    <row r="1233" spans="1:4" x14ac:dyDescent="0.4">
      <c r="A1233" s="24"/>
      <c r="B1233" s="7"/>
      <c r="C1233" s="28"/>
      <c r="D1233" s="29"/>
    </row>
    <row r="1234" spans="1:4" x14ac:dyDescent="0.4">
      <c r="A1234" s="24"/>
      <c r="B1234" s="7"/>
      <c r="C1234" s="28"/>
      <c r="D1234" s="29"/>
    </row>
    <row r="1235" spans="1:4" x14ac:dyDescent="0.4">
      <c r="A1235" s="24"/>
      <c r="B1235" s="7"/>
      <c r="C1235" s="28"/>
      <c r="D1235" s="29"/>
    </row>
    <row r="1236" spans="1:4" x14ac:dyDescent="0.4">
      <c r="A1236" s="24"/>
      <c r="B1236" s="7"/>
      <c r="C1236" s="28"/>
      <c r="D1236" s="29"/>
    </row>
    <row r="1237" spans="1:4" x14ac:dyDescent="0.4">
      <c r="A1237" s="24"/>
      <c r="B1237" s="7"/>
      <c r="C1237" s="28"/>
      <c r="D1237" s="29"/>
    </row>
    <row r="1238" spans="1:4" x14ac:dyDescent="0.4">
      <c r="A1238" s="24"/>
      <c r="B1238" s="7"/>
      <c r="C1238" s="28"/>
      <c r="D1238" s="29"/>
    </row>
    <row r="1239" spans="1:4" x14ac:dyDescent="0.4">
      <c r="A1239" s="24"/>
      <c r="B1239" s="7"/>
      <c r="C1239" s="28"/>
      <c r="D1239" s="29"/>
    </row>
    <row r="1240" spans="1:4" x14ac:dyDescent="0.4">
      <c r="A1240" s="24"/>
      <c r="B1240" s="7"/>
      <c r="C1240" s="28"/>
      <c r="D1240" s="29"/>
    </row>
    <row r="1241" spans="1:4" x14ac:dyDescent="0.4">
      <c r="A1241" s="24"/>
      <c r="B1241" s="7"/>
      <c r="C1241" s="28"/>
      <c r="D1241" s="29"/>
    </row>
    <row r="1242" spans="1:4" x14ac:dyDescent="0.4">
      <c r="A1242" s="24"/>
      <c r="B1242" s="7"/>
      <c r="C1242" s="28"/>
      <c r="D1242" s="29"/>
    </row>
    <row r="1243" spans="1:4" x14ac:dyDescent="0.4">
      <c r="A1243" s="24"/>
      <c r="B1243" s="7"/>
      <c r="C1243" s="28"/>
      <c r="D1243" s="29"/>
    </row>
    <row r="1244" spans="1:4" x14ac:dyDescent="0.4">
      <c r="A1244" s="24"/>
      <c r="B1244" s="7"/>
      <c r="C1244" s="28"/>
      <c r="D1244" s="29"/>
    </row>
    <row r="1245" spans="1:4" x14ac:dyDescent="0.4">
      <c r="A1245" s="24"/>
      <c r="B1245" s="7"/>
      <c r="C1245" s="28"/>
      <c r="D1245" s="29"/>
    </row>
    <row r="1246" spans="1:4" x14ac:dyDescent="0.4">
      <c r="A1246" s="24"/>
      <c r="B1246" s="7"/>
      <c r="C1246" s="28"/>
      <c r="D1246" s="29"/>
    </row>
    <row r="1247" spans="1:4" x14ac:dyDescent="0.4">
      <c r="A1247" s="24"/>
      <c r="B1247" s="7"/>
      <c r="C1247" s="28"/>
      <c r="D1247" s="29"/>
    </row>
    <row r="1248" spans="1:4" x14ac:dyDescent="0.4">
      <c r="A1248" s="24"/>
      <c r="B1248" s="7"/>
      <c r="C1248" s="28"/>
      <c r="D1248" s="29"/>
    </row>
    <row r="1249" spans="1:4" x14ac:dyDescent="0.4">
      <c r="A1249" s="24"/>
      <c r="B1249" s="7"/>
      <c r="C1249" s="28"/>
      <c r="D1249" s="29"/>
    </row>
    <row r="1250" spans="1:4" x14ac:dyDescent="0.4">
      <c r="A1250" s="24"/>
      <c r="B1250" s="7"/>
      <c r="C1250" s="28"/>
      <c r="D1250" s="29"/>
    </row>
    <row r="1251" spans="1:4" x14ac:dyDescent="0.4">
      <c r="A1251" s="24"/>
      <c r="B1251" s="7"/>
      <c r="C1251" s="28"/>
      <c r="D1251" s="29"/>
    </row>
    <row r="1252" spans="1:4" x14ac:dyDescent="0.4">
      <c r="A1252" s="24"/>
      <c r="B1252" s="7"/>
      <c r="C1252" s="28"/>
      <c r="D1252" s="29"/>
    </row>
    <row r="1253" spans="1:4" x14ac:dyDescent="0.4">
      <c r="A1253" s="24"/>
      <c r="B1253" s="7"/>
      <c r="C1253" s="28"/>
      <c r="D1253" s="29"/>
    </row>
    <row r="1254" spans="1:4" x14ac:dyDescent="0.4">
      <c r="A1254" s="24"/>
      <c r="B1254" s="7"/>
      <c r="C1254" s="28"/>
      <c r="D1254" s="29"/>
    </row>
    <row r="1255" spans="1:4" x14ac:dyDescent="0.4">
      <c r="A1255" s="24"/>
      <c r="B1255" s="7"/>
      <c r="C1255" s="28"/>
      <c r="D1255" s="29"/>
    </row>
    <row r="1256" spans="1:4" x14ac:dyDescent="0.4">
      <c r="A1256" s="24"/>
      <c r="B1256" s="7"/>
      <c r="C1256" s="28"/>
      <c r="D1256" s="29"/>
    </row>
    <row r="1257" spans="1:4" x14ac:dyDescent="0.4">
      <c r="A1257" s="24"/>
      <c r="B1257" s="7"/>
      <c r="C1257" s="28"/>
      <c r="D1257" s="29"/>
    </row>
    <row r="1258" spans="1:4" x14ac:dyDescent="0.4">
      <c r="A1258" s="24"/>
      <c r="B1258" s="7"/>
      <c r="C1258" s="28"/>
      <c r="D1258" s="29"/>
    </row>
    <row r="1259" spans="1:4" x14ac:dyDescent="0.4">
      <c r="A1259" s="24"/>
      <c r="B1259" s="7"/>
      <c r="C1259" s="28"/>
      <c r="D1259" s="29"/>
    </row>
    <row r="1260" spans="1:4" x14ac:dyDescent="0.4">
      <c r="A1260" s="24"/>
      <c r="B1260" s="7"/>
      <c r="C1260" s="28"/>
      <c r="D1260" s="29"/>
    </row>
    <row r="1261" spans="1:4" x14ac:dyDescent="0.4">
      <c r="A1261" s="24"/>
      <c r="B1261" s="7"/>
      <c r="C1261" s="28"/>
      <c r="D1261" s="29"/>
    </row>
    <row r="1262" spans="1:4" x14ac:dyDescent="0.4">
      <c r="A1262" s="24"/>
      <c r="B1262" s="7"/>
      <c r="C1262" s="28"/>
      <c r="D1262" s="29"/>
    </row>
    <row r="1263" spans="1:4" x14ac:dyDescent="0.4">
      <c r="A1263" s="24"/>
      <c r="B1263" s="7"/>
      <c r="C1263" s="28"/>
      <c r="D1263" s="29"/>
    </row>
    <row r="1264" spans="1:4" x14ac:dyDescent="0.4">
      <c r="A1264" s="24"/>
      <c r="B1264" s="7"/>
      <c r="C1264" s="28"/>
      <c r="D1264" s="29"/>
    </row>
    <row r="1265" spans="1:4" x14ac:dyDescent="0.4">
      <c r="A1265" s="24"/>
      <c r="B1265" s="7"/>
      <c r="C1265" s="28"/>
      <c r="D1265" s="29"/>
    </row>
    <row r="1266" spans="1:4" x14ac:dyDescent="0.4">
      <c r="A1266" s="24"/>
      <c r="B1266" s="7"/>
      <c r="C1266" s="28"/>
      <c r="D1266" s="29"/>
    </row>
    <row r="1267" spans="1:4" x14ac:dyDescent="0.4">
      <c r="A1267" s="24"/>
      <c r="B1267" s="7"/>
      <c r="C1267" s="28"/>
      <c r="D1267" s="29"/>
    </row>
    <row r="1268" spans="1:4" x14ac:dyDescent="0.4">
      <c r="A1268" s="24"/>
      <c r="B1268" s="7"/>
      <c r="C1268" s="28"/>
      <c r="D1268" s="29"/>
    </row>
    <row r="1269" spans="1:4" x14ac:dyDescent="0.4">
      <c r="A1269" s="24"/>
      <c r="B1269" s="7"/>
      <c r="C1269" s="28"/>
      <c r="D1269" s="29"/>
    </row>
    <row r="1270" spans="1:4" x14ac:dyDescent="0.4">
      <c r="A1270" s="24"/>
      <c r="B1270" s="7"/>
      <c r="C1270" s="28"/>
      <c r="D1270" s="29"/>
    </row>
    <row r="1271" spans="1:4" x14ac:dyDescent="0.4">
      <c r="A1271" s="24"/>
      <c r="B1271" s="7"/>
      <c r="C1271" s="28"/>
      <c r="D1271" s="29"/>
    </row>
    <row r="1272" spans="1:4" x14ac:dyDescent="0.4">
      <c r="A1272" s="24"/>
      <c r="B1272" s="7"/>
      <c r="C1272" s="28"/>
      <c r="D1272" s="29"/>
    </row>
    <row r="1273" spans="1:4" x14ac:dyDescent="0.4">
      <c r="A1273" s="24"/>
      <c r="B1273" s="7"/>
      <c r="C1273" s="28"/>
      <c r="D1273" s="29"/>
    </row>
    <row r="1274" spans="1:4" x14ac:dyDescent="0.4">
      <c r="A1274" s="24"/>
      <c r="B1274" s="7"/>
      <c r="C1274" s="28"/>
      <c r="D1274" s="29"/>
    </row>
    <row r="1275" spans="1:4" x14ac:dyDescent="0.4">
      <c r="A1275" s="24"/>
      <c r="B1275" s="7"/>
      <c r="C1275" s="28"/>
      <c r="D1275" s="29"/>
    </row>
    <row r="1276" spans="1:4" x14ac:dyDescent="0.4">
      <c r="A1276" s="24"/>
      <c r="B1276" s="7"/>
      <c r="C1276" s="28"/>
      <c r="D1276" s="29"/>
    </row>
    <row r="1277" spans="1:4" x14ac:dyDescent="0.4">
      <c r="A1277" s="24"/>
      <c r="B1277" s="7"/>
      <c r="C1277" s="28"/>
      <c r="D1277" s="29"/>
    </row>
    <row r="1278" spans="1:4" x14ac:dyDescent="0.4">
      <c r="A1278" s="24"/>
      <c r="B1278" s="7"/>
      <c r="C1278" s="28"/>
      <c r="D1278" s="29"/>
    </row>
    <row r="1279" spans="1:4" x14ac:dyDescent="0.4">
      <c r="A1279" s="24"/>
      <c r="B1279" s="7"/>
      <c r="C1279" s="28"/>
      <c r="D1279" s="29"/>
    </row>
    <row r="1280" spans="1:4" x14ac:dyDescent="0.4">
      <c r="A1280" s="24"/>
      <c r="B1280" s="7"/>
      <c r="C1280" s="28"/>
      <c r="D1280" s="29"/>
    </row>
    <row r="1281" spans="1:4" x14ac:dyDescent="0.4">
      <c r="A1281" s="24"/>
      <c r="B1281" s="7"/>
      <c r="C1281" s="28"/>
      <c r="D1281" s="29"/>
    </row>
    <row r="1282" spans="1:4" x14ac:dyDescent="0.4">
      <c r="A1282" s="24"/>
      <c r="B1282" s="7"/>
      <c r="C1282" s="28"/>
      <c r="D1282" s="29"/>
    </row>
    <row r="1283" spans="1:4" x14ac:dyDescent="0.4">
      <c r="A1283" s="24"/>
      <c r="B1283" s="7"/>
      <c r="C1283" s="28"/>
      <c r="D1283" s="29"/>
    </row>
    <row r="1284" spans="1:4" x14ac:dyDescent="0.4">
      <c r="A1284" s="24"/>
      <c r="B1284" s="7"/>
      <c r="C1284" s="28"/>
      <c r="D1284" s="29"/>
    </row>
    <row r="1285" spans="1:4" x14ac:dyDescent="0.4">
      <c r="A1285" s="24"/>
      <c r="B1285" s="7"/>
      <c r="C1285" s="28"/>
      <c r="D1285" s="29"/>
    </row>
    <row r="1286" spans="1:4" x14ac:dyDescent="0.4">
      <c r="A1286" s="24"/>
      <c r="B1286" s="7"/>
      <c r="C1286" s="28"/>
      <c r="D1286" s="29"/>
    </row>
    <row r="1287" spans="1:4" x14ac:dyDescent="0.4">
      <c r="A1287" s="24"/>
      <c r="B1287" s="7"/>
      <c r="C1287" s="28"/>
      <c r="D1287" s="29"/>
    </row>
    <row r="1288" spans="1:4" x14ac:dyDescent="0.4">
      <c r="A1288" s="24"/>
      <c r="B1288" s="7"/>
      <c r="C1288" s="28"/>
      <c r="D1288" s="29"/>
    </row>
    <row r="1289" spans="1:4" x14ac:dyDescent="0.4">
      <c r="A1289" s="24"/>
      <c r="B1289" s="7"/>
      <c r="C1289" s="28"/>
      <c r="D1289" s="29"/>
    </row>
    <row r="1290" spans="1:4" x14ac:dyDescent="0.4">
      <c r="A1290" s="24"/>
      <c r="B1290" s="7"/>
      <c r="C1290" s="28"/>
      <c r="D1290" s="29"/>
    </row>
    <row r="1291" spans="1:4" x14ac:dyDescent="0.4">
      <c r="A1291" s="24"/>
      <c r="B1291" s="7"/>
      <c r="C1291" s="28"/>
      <c r="D1291" s="29"/>
    </row>
    <row r="1292" spans="1:4" x14ac:dyDescent="0.4">
      <c r="A1292" s="24"/>
      <c r="B1292" s="7"/>
      <c r="C1292" s="28"/>
      <c r="D1292" s="29"/>
    </row>
    <row r="1293" spans="1:4" x14ac:dyDescent="0.4">
      <c r="A1293" s="24"/>
      <c r="B1293" s="7"/>
      <c r="C1293" s="28"/>
      <c r="D1293" s="29"/>
    </row>
    <row r="1294" spans="1:4" x14ac:dyDescent="0.4">
      <c r="A1294" s="24"/>
      <c r="B1294" s="7"/>
      <c r="C1294" s="28"/>
      <c r="D1294" s="29"/>
    </row>
    <row r="1295" spans="1:4" x14ac:dyDescent="0.4">
      <c r="A1295" s="24"/>
      <c r="B1295" s="7"/>
      <c r="C1295" s="28"/>
      <c r="D1295" s="29"/>
    </row>
    <row r="1296" spans="1:4" x14ac:dyDescent="0.4">
      <c r="A1296" s="24"/>
      <c r="B1296" s="7"/>
      <c r="C1296" s="28"/>
      <c r="D1296" s="29"/>
    </row>
    <row r="1297" spans="1:4" x14ac:dyDescent="0.4">
      <c r="A1297" s="24"/>
      <c r="B1297" s="7"/>
      <c r="C1297" s="28"/>
      <c r="D1297" s="29"/>
    </row>
    <row r="1298" spans="1:4" x14ac:dyDescent="0.4">
      <c r="A1298" s="24"/>
      <c r="B1298" s="7"/>
      <c r="C1298" s="28"/>
      <c r="D1298" s="29"/>
    </row>
    <row r="1299" spans="1:4" x14ac:dyDescent="0.4">
      <c r="A1299" s="24"/>
      <c r="B1299" s="7"/>
      <c r="C1299" s="28"/>
      <c r="D1299" s="29"/>
    </row>
    <row r="1300" spans="1:4" x14ac:dyDescent="0.4">
      <c r="A1300" s="24"/>
      <c r="B1300" s="7"/>
      <c r="C1300" s="28"/>
      <c r="D1300" s="29"/>
    </row>
    <row r="1301" spans="1:4" x14ac:dyDescent="0.4">
      <c r="A1301" s="24"/>
      <c r="B1301" s="7"/>
      <c r="C1301" s="28"/>
      <c r="D1301" s="29"/>
    </row>
    <row r="1302" spans="1:4" x14ac:dyDescent="0.4">
      <c r="A1302" s="24"/>
      <c r="B1302" s="7"/>
      <c r="C1302" s="28"/>
      <c r="D1302" s="29"/>
    </row>
    <row r="1303" spans="1:4" x14ac:dyDescent="0.4">
      <c r="A1303" s="24"/>
      <c r="B1303" s="7"/>
      <c r="C1303" s="28"/>
      <c r="D1303" s="29"/>
    </row>
    <row r="1304" spans="1:4" x14ac:dyDescent="0.4">
      <c r="A1304" s="24"/>
      <c r="B1304" s="7"/>
      <c r="C1304" s="28"/>
      <c r="D1304" s="29"/>
    </row>
    <row r="1305" spans="1:4" x14ac:dyDescent="0.4">
      <c r="A1305" s="24"/>
      <c r="B1305" s="7"/>
      <c r="C1305" s="28"/>
      <c r="D1305" s="29"/>
    </row>
    <row r="1306" spans="1:4" x14ac:dyDescent="0.4">
      <c r="A1306" s="24"/>
      <c r="B1306" s="7"/>
      <c r="C1306" s="28"/>
      <c r="D1306" s="29"/>
    </row>
    <row r="1307" spans="1:4" x14ac:dyDescent="0.4">
      <c r="A1307" s="24"/>
      <c r="B1307" s="7"/>
      <c r="C1307" s="28"/>
      <c r="D1307" s="29"/>
    </row>
    <row r="1308" spans="1:4" x14ac:dyDescent="0.4">
      <c r="A1308" s="24"/>
      <c r="B1308" s="7"/>
      <c r="C1308" s="28"/>
      <c r="D1308" s="29"/>
    </row>
    <row r="1309" spans="1:4" x14ac:dyDescent="0.4">
      <c r="A1309" s="24"/>
      <c r="B1309" s="7"/>
      <c r="C1309" s="28"/>
      <c r="D1309" s="29"/>
    </row>
    <row r="1310" spans="1:4" x14ac:dyDescent="0.4">
      <c r="A1310" s="24"/>
      <c r="B1310" s="7"/>
      <c r="C1310" s="28"/>
      <c r="D1310" s="29"/>
    </row>
    <row r="1311" spans="1:4" x14ac:dyDescent="0.4">
      <c r="A1311" s="24"/>
      <c r="B1311" s="7"/>
      <c r="C1311" s="28"/>
      <c r="D1311" s="29"/>
    </row>
    <row r="1312" spans="1:4" x14ac:dyDescent="0.4">
      <c r="A1312" s="24"/>
      <c r="B1312" s="7"/>
      <c r="C1312" s="28"/>
      <c r="D1312" s="29"/>
    </row>
    <row r="1313" spans="1:4" x14ac:dyDescent="0.4">
      <c r="A1313" s="24"/>
      <c r="B1313" s="7"/>
      <c r="C1313" s="28"/>
      <c r="D1313" s="29"/>
    </row>
    <row r="1314" spans="1:4" x14ac:dyDescent="0.4">
      <c r="A1314" s="24"/>
      <c r="B1314" s="7"/>
      <c r="C1314" s="28"/>
      <c r="D1314" s="29"/>
    </row>
    <row r="1315" spans="1:4" x14ac:dyDescent="0.4">
      <c r="A1315" s="24"/>
      <c r="B1315" s="7"/>
      <c r="C1315" s="28"/>
      <c r="D1315" s="29"/>
    </row>
    <row r="1316" spans="1:4" x14ac:dyDescent="0.4">
      <c r="A1316" s="24"/>
      <c r="B1316" s="7"/>
      <c r="C1316" s="28"/>
      <c r="D1316" s="29"/>
    </row>
    <row r="1317" spans="1:4" x14ac:dyDescent="0.4">
      <c r="A1317" s="24"/>
      <c r="B1317" s="7"/>
      <c r="C1317" s="28"/>
      <c r="D1317" s="29"/>
    </row>
    <row r="1318" spans="1:4" x14ac:dyDescent="0.4">
      <c r="A1318" s="24"/>
      <c r="B1318" s="7"/>
      <c r="C1318" s="28"/>
      <c r="D1318" s="29"/>
    </row>
    <row r="1319" spans="1:4" x14ac:dyDescent="0.4">
      <c r="A1319" s="24"/>
      <c r="B1319" s="7"/>
      <c r="C1319" s="28"/>
      <c r="D1319" s="29"/>
    </row>
    <row r="1320" spans="1:4" x14ac:dyDescent="0.4">
      <c r="A1320" s="24"/>
      <c r="B1320" s="7"/>
      <c r="C1320" s="28"/>
      <c r="D1320" s="29"/>
    </row>
    <row r="1321" spans="1:4" x14ac:dyDescent="0.4">
      <c r="A1321" s="24"/>
      <c r="B1321" s="7"/>
      <c r="C1321" s="28"/>
      <c r="D1321" s="29"/>
    </row>
    <row r="1322" spans="1:4" x14ac:dyDescent="0.4">
      <c r="A1322" s="24"/>
      <c r="B1322" s="7"/>
      <c r="C1322" s="28"/>
      <c r="D1322" s="29"/>
    </row>
    <row r="1323" spans="1:4" x14ac:dyDescent="0.4">
      <c r="A1323" s="24"/>
      <c r="B1323" s="7"/>
      <c r="C1323" s="28"/>
      <c r="D1323" s="29"/>
    </row>
    <row r="1324" spans="1:4" x14ac:dyDescent="0.4">
      <c r="A1324" s="24"/>
      <c r="B1324" s="7"/>
      <c r="C1324" s="28"/>
      <c r="D1324" s="29"/>
    </row>
    <row r="1325" spans="1:4" x14ac:dyDescent="0.4">
      <c r="A1325" s="24"/>
      <c r="B1325" s="7"/>
      <c r="C1325" s="28"/>
      <c r="D1325" s="29"/>
    </row>
    <row r="1326" spans="1:4" x14ac:dyDescent="0.4">
      <c r="A1326" s="24"/>
      <c r="B1326" s="7"/>
      <c r="C1326" s="28"/>
      <c r="D1326" s="29"/>
    </row>
    <row r="1327" spans="1:4" x14ac:dyDescent="0.4">
      <c r="A1327" s="24"/>
      <c r="B1327" s="7"/>
      <c r="C1327" s="28"/>
      <c r="D1327" s="29"/>
    </row>
    <row r="1328" spans="1:4" x14ac:dyDescent="0.4">
      <c r="A1328" s="24"/>
      <c r="B1328" s="7"/>
      <c r="C1328" s="28"/>
      <c r="D1328" s="29"/>
    </row>
    <row r="1329" spans="1:4" x14ac:dyDescent="0.4">
      <c r="A1329" s="24"/>
      <c r="B1329" s="7"/>
      <c r="C1329" s="28"/>
      <c r="D1329" s="29"/>
    </row>
    <row r="1330" spans="1:4" x14ac:dyDescent="0.4">
      <c r="A1330" s="24"/>
      <c r="B1330" s="7"/>
      <c r="C1330" s="28"/>
      <c r="D1330" s="29"/>
    </row>
    <row r="1331" spans="1:4" x14ac:dyDescent="0.4">
      <c r="A1331" s="24"/>
      <c r="B1331" s="7"/>
      <c r="C1331" s="28"/>
      <c r="D1331" s="29"/>
    </row>
    <row r="1332" spans="1:4" x14ac:dyDescent="0.4">
      <c r="A1332" s="24"/>
      <c r="B1332" s="7"/>
      <c r="C1332" s="28"/>
      <c r="D1332" s="29"/>
    </row>
    <row r="1333" spans="1:4" x14ac:dyDescent="0.4">
      <c r="A1333" s="24"/>
      <c r="B1333" s="7"/>
      <c r="C1333" s="28"/>
      <c r="D1333" s="29"/>
    </row>
    <row r="1334" spans="1:4" x14ac:dyDescent="0.4">
      <c r="A1334" s="24"/>
      <c r="B1334" s="7"/>
      <c r="C1334" s="28"/>
      <c r="D1334" s="29"/>
    </row>
    <row r="1335" spans="1:4" x14ac:dyDescent="0.4">
      <c r="A1335" s="24"/>
      <c r="B1335" s="7"/>
      <c r="C1335" s="28"/>
      <c r="D1335" s="29"/>
    </row>
    <row r="1336" spans="1:4" x14ac:dyDescent="0.4">
      <c r="A1336" s="24"/>
      <c r="B1336" s="7"/>
      <c r="C1336" s="28"/>
      <c r="D1336" s="29"/>
    </row>
    <row r="1337" spans="1:4" x14ac:dyDescent="0.4">
      <c r="A1337" s="24"/>
      <c r="B1337" s="7"/>
      <c r="C1337" s="28"/>
      <c r="D1337" s="29"/>
    </row>
    <row r="1338" spans="1:4" x14ac:dyDescent="0.4">
      <c r="A1338" s="24"/>
      <c r="B1338" s="7"/>
      <c r="C1338" s="28"/>
      <c r="D1338" s="29"/>
    </row>
    <row r="1339" spans="1:4" x14ac:dyDescent="0.4">
      <c r="A1339" s="24"/>
      <c r="B1339" s="7"/>
      <c r="C1339" s="28"/>
      <c r="D1339" s="29"/>
    </row>
    <row r="1340" spans="1:4" x14ac:dyDescent="0.4">
      <c r="A1340" s="24"/>
      <c r="B1340" s="7"/>
      <c r="C1340" s="28"/>
      <c r="D1340" s="29"/>
    </row>
    <row r="1341" spans="1:4" x14ac:dyDescent="0.4">
      <c r="A1341" s="24"/>
      <c r="B1341" s="7"/>
      <c r="C1341" s="28"/>
      <c r="D1341" s="29"/>
    </row>
    <row r="1342" spans="1:4" x14ac:dyDescent="0.4">
      <c r="A1342" s="24"/>
      <c r="B1342" s="7"/>
      <c r="C1342" s="28"/>
      <c r="D1342" s="29"/>
    </row>
    <row r="1343" spans="1:4" x14ac:dyDescent="0.4">
      <c r="A1343" s="24"/>
      <c r="B1343" s="7"/>
      <c r="C1343" s="28"/>
      <c r="D1343" s="29"/>
    </row>
    <row r="1344" spans="1:4" x14ac:dyDescent="0.4">
      <c r="A1344" s="24"/>
      <c r="B1344" s="7"/>
      <c r="C1344" s="28"/>
      <c r="D1344" s="29"/>
    </row>
    <row r="1345" spans="1:4" x14ac:dyDescent="0.4">
      <c r="A1345" s="24"/>
      <c r="B1345" s="7"/>
      <c r="C1345" s="28"/>
      <c r="D1345" s="29"/>
    </row>
    <row r="1346" spans="1:4" x14ac:dyDescent="0.4">
      <c r="A1346" s="24"/>
      <c r="B1346" s="7"/>
      <c r="C1346" s="28"/>
      <c r="D1346" s="29"/>
    </row>
    <row r="1347" spans="1:4" x14ac:dyDescent="0.4">
      <c r="A1347" s="24"/>
      <c r="B1347" s="7"/>
      <c r="C1347" s="28"/>
      <c r="D1347" s="29"/>
    </row>
    <row r="1348" spans="1:4" x14ac:dyDescent="0.4">
      <c r="A1348" s="24"/>
      <c r="B1348" s="7"/>
      <c r="C1348" s="28"/>
      <c r="D1348" s="29"/>
    </row>
    <row r="1349" spans="1:4" x14ac:dyDescent="0.4">
      <c r="A1349" s="24"/>
      <c r="B1349" s="7"/>
      <c r="C1349" s="28"/>
      <c r="D1349" s="29"/>
    </row>
    <row r="1350" spans="1:4" x14ac:dyDescent="0.4">
      <c r="A1350" s="24"/>
      <c r="B1350" s="7"/>
      <c r="C1350" s="28"/>
      <c r="D1350" s="29"/>
    </row>
    <row r="1351" spans="1:4" x14ac:dyDescent="0.4">
      <c r="A1351" s="24"/>
      <c r="B1351" s="7"/>
      <c r="C1351" s="28"/>
      <c r="D1351" s="29"/>
    </row>
    <row r="1352" spans="1:4" x14ac:dyDescent="0.4">
      <c r="A1352" s="24"/>
      <c r="B1352" s="7"/>
      <c r="C1352" s="28"/>
      <c r="D1352" s="29"/>
    </row>
    <row r="1353" spans="1:4" x14ac:dyDescent="0.4">
      <c r="A1353" s="24"/>
      <c r="B1353" s="7"/>
      <c r="C1353" s="28"/>
      <c r="D1353" s="29"/>
    </row>
    <row r="1354" spans="1:4" x14ac:dyDescent="0.4">
      <c r="A1354" s="24"/>
      <c r="B1354" s="7"/>
      <c r="C1354" s="28"/>
      <c r="D1354" s="29"/>
    </row>
    <row r="1355" spans="1:4" x14ac:dyDescent="0.4">
      <c r="A1355" s="24"/>
      <c r="B1355" s="7"/>
      <c r="C1355" s="28"/>
      <c r="D1355" s="29"/>
    </row>
    <row r="1356" spans="1:4" x14ac:dyDescent="0.4">
      <c r="A1356" s="24"/>
      <c r="B1356" s="7"/>
      <c r="C1356" s="28"/>
      <c r="D1356" s="29"/>
    </row>
    <row r="1357" spans="1:4" x14ac:dyDescent="0.4">
      <c r="A1357" s="24"/>
      <c r="B1357" s="7"/>
      <c r="C1357" s="28"/>
      <c r="D1357" s="29"/>
    </row>
    <row r="1358" spans="1:4" x14ac:dyDescent="0.4">
      <c r="A1358" s="24"/>
      <c r="B1358" s="7"/>
      <c r="C1358" s="28"/>
      <c r="D1358" s="29"/>
    </row>
    <row r="1359" spans="1:4" x14ac:dyDescent="0.4">
      <c r="A1359" s="24"/>
      <c r="B1359" s="7"/>
      <c r="C1359" s="28"/>
      <c r="D1359" s="29"/>
    </row>
    <row r="1360" spans="1:4" x14ac:dyDescent="0.4">
      <c r="A1360" s="24"/>
      <c r="B1360" s="7"/>
      <c r="C1360" s="28"/>
      <c r="D1360" s="29"/>
    </row>
    <row r="1361" spans="1:4" x14ac:dyDescent="0.4">
      <c r="A1361" s="24"/>
      <c r="B1361" s="7"/>
      <c r="C1361" s="28"/>
      <c r="D1361" s="29"/>
    </row>
    <row r="1362" spans="1:4" x14ac:dyDescent="0.4">
      <c r="A1362" s="24"/>
      <c r="B1362" s="7"/>
      <c r="C1362" s="28"/>
      <c r="D1362" s="29"/>
    </row>
    <row r="1363" spans="1:4" x14ac:dyDescent="0.4">
      <c r="A1363" s="24"/>
      <c r="B1363" s="7"/>
      <c r="C1363" s="28"/>
      <c r="D1363" s="29"/>
    </row>
    <row r="1364" spans="1:4" x14ac:dyDescent="0.4">
      <c r="A1364" s="24"/>
      <c r="B1364" s="7"/>
      <c r="C1364" s="28"/>
      <c r="D1364" s="29"/>
    </row>
    <row r="1365" spans="1:4" x14ac:dyDescent="0.4">
      <c r="A1365" s="24"/>
      <c r="B1365" s="7"/>
      <c r="C1365" s="28"/>
      <c r="D1365" s="29"/>
    </row>
    <row r="1366" spans="1:4" x14ac:dyDescent="0.4">
      <c r="A1366" s="24"/>
      <c r="B1366" s="7"/>
      <c r="C1366" s="28"/>
      <c r="D1366" s="29"/>
    </row>
    <row r="1367" spans="1:4" x14ac:dyDescent="0.4">
      <c r="A1367" s="24"/>
      <c r="B1367" s="7"/>
      <c r="C1367" s="28"/>
      <c r="D1367" s="29"/>
    </row>
    <row r="1368" spans="1:4" x14ac:dyDescent="0.4">
      <c r="A1368" s="24"/>
      <c r="B1368" s="7"/>
      <c r="C1368" s="28"/>
      <c r="D1368" s="29"/>
    </row>
    <row r="1369" spans="1:4" x14ac:dyDescent="0.4">
      <c r="A1369" s="24"/>
      <c r="B1369" s="7"/>
      <c r="C1369" s="28"/>
      <c r="D1369" s="29"/>
    </row>
    <row r="1370" spans="1:4" x14ac:dyDescent="0.4">
      <c r="A1370" s="24"/>
      <c r="B1370" s="7"/>
      <c r="C1370" s="28"/>
      <c r="D1370" s="29"/>
    </row>
    <row r="1371" spans="1:4" x14ac:dyDescent="0.4">
      <c r="A1371" s="24"/>
      <c r="B1371" s="7"/>
      <c r="C1371" s="28"/>
      <c r="D1371" s="29"/>
    </row>
    <row r="1372" spans="1:4" x14ac:dyDescent="0.4">
      <c r="A1372" s="24"/>
      <c r="B1372" s="7"/>
      <c r="C1372" s="28"/>
      <c r="D1372" s="29"/>
    </row>
    <row r="1373" spans="1:4" x14ac:dyDescent="0.4">
      <c r="A1373" s="24"/>
      <c r="B1373" s="7"/>
      <c r="C1373" s="28"/>
      <c r="D1373" s="29"/>
    </row>
    <row r="1374" spans="1:4" x14ac:dyDescent="0.4">
      <c r="A1374" s="24"/>
      <c r="B1374" s="7"/>
      <c r="C1374" s="28"/>
      <c r="D1374" s="29"/>
    </row>
    <row r="1375" spans="1:4" x14ac:dyDescent="0.4">
      <c r="A1375" s="24"/>
      <c r="B1375" s="7"/>
      <c r="C1375" s="28"/>
      <c r="D1375" s="29"/>
    </row>
    <row r="1376" spans="1:4" x14ac:dyDescent="0.4">
      <c r="A1376" s="24"/>
      <c r="B1376" s="7"/>
      <c r="C1376" s="28"/>
      <c r="D1376" s="29"/>
    </row>
    <row r="1377" spans="1:4" x14ac:dyDescent="0.4">
      <c r="A1377" s="24"/>
      <c r="B1377" s="7"/>
      <c r="C1377" s="28"/>
      <c r="D1377" s="29"/>
    </row>
    <row r="1378" spans="1:4" x14ac:dyDescent="0.4">
      <c r="A1378" s="24"/>
      <c r="B1378" s="7"/>
      <c r="C1378" s="28"/>
      <c r="D1378" s="29"/>
    </row>
    <row r="1379" spans="1:4" x14ac:dyDescent="0.4">
      <c r="A1379" s="24"/>
      <c r="B1379" s="7"/>
      <c r="C1379" s="28"/>
      <c r="D1379" s="29"/>
    </row>
    <row r="1380" spans="1:4" x14ac:dyDescent="0.4">
      <c r="A1380" s="24"/>
      <c r="B1380" s="7"/>
      <c r="C1380" s="28"/>
      <c r="D1380" s="29"/>
    </row>
    <row r="1381" spans="1:4" x14ac:dyDescent="0.4">
      <c r="A1381" s="24"/>
      <c r="B1381" s="7"/>
      <c r="C1381" s="28"/>
      <c r="D1381" s="29"/>
    </row>
    <row r="1382" spans="1:4" x14ac:dyDescent="0.4">
      <c r="A1382" s="24"/>
      <c r="B1382" s="7"/>
      <c r="C1382" s="28"/>
      <c r="D1382" s="29"/>
    </row>
    <row r="1383" spans="1:4" x14ac:dyDescent="0.4">
      <c r="A1383" s="24"/>
      <c r="B1383" s="7"/>
      <c r="C1383" s="28"/>
      <c r="D1383" s="29"/>
    </row>
    <row r="1384" spans="1:4" x14ac:dyDescent="0.4">
      <c r="A1384" s="24"/>
      <c r="B1384" s="7"/>
      <c r="C1384" s="28"/>
      <c r="D1384" s="29"/>
    </row>
    <row r="1385" spans="1:4" x14ac:dyDescent="0.4">
      <c r="A1385" s="24"/>
      <c r="B1385" s="7"/>
      <c r="C1385" s="28"/>
      <c r="D1385" s="29"/>
    </row>
    <row r="1386" spans="1:4" x14ac:dyDescent="0.4">
      <c r="A1386" s="24"/>
      <c r="B1386" s="7"/>
      <c r="C1386" s="28"/>
      <c r="D1386" s="29"/>
    </row>
    <row r="1387" spans="1:4" x14ac:dyDescent="0.4">
      <c r="A1387" s="24"/>
      <c r="B1387" s="7"/>
      <c r="C1387" s="28"/>
      <c r="D1387" s="29"/>
    </row>
    <row r="1388" spans="1:4" x14ac:dyDescent="0.4">
      <c r="A1388" s="24"/>
      <c r="B1388" s="7"/>
      <c r="C1388" s="28"/>
      <c r="D1388" s="29"/>
    </row>
    <row r="1389" spans="1:4" x14ac:dyDescent="0.4">
      <c r="A1389" s="24"/>
      <c r="B1389" s="7"/>
      <c r="C1389" s="28"/>
      <c r="D1389" s="29"/>
    </row>
    <row r="1390" spans="1:4" x14ac:dyDescent="0.4">
      <c r="A1390" s="24"/>
      <c r="B1390" s="7"/>
      <c r="C1390" s="28"/>
      <c r="D1390" s="29"/>
    </row>
    <row r="1391" spans="1:4" x14ac:dyDescent="0.4">
      <c r="A1391" s="24"/>
      <c r="B1391" s="7"/>
      <c r="C1391" s="28"/>
      <c r="D1391" s="29"/>
    </row>
    <row r="1392" spans="1:4" x14ac:dyDescent="0.4">
      <c r="A1392" s="24"/>
      <c r="B1392" s="7"/>
      <c r="C1392" s="28"/>
      <c r="D1392" s="29"/>
    </row>
    <row r="1393" spans="1:4" x14ac:dyDescent="0.4">
      <c r="A1393" s="24"/>
      <c r="B1393" s="7"/>
      <c r="C1393" s="28"/>
      <c r="D1393" s="29"/>
    </row>
    <row r="1394" spans="1:4" x14ac:dyDescent="0.4">
      <c r="A1394" s="24"/>
      <c r="B1394" s="7"/>
      <c r="C1394" s="28"/>
      <c r="D1394" s="29"/>
    </row>
    <row r="1395" spans="1:4" x14ac:dyDescent="0.4">
      <c r="A1395" s="24"/>
      <c r="B1395" s="7"/>
      <c r="C1395" s="28"/>
      <c r="D1395" s="29"/>
    </row>
    <row r="1396" spans="1:4" x14ac:dyDescent="0.4">
      <c r="A1396" s="24"/>
      <c r="B1396" s="7"/>
      <c r="C1396" s="28"/>
      <c r="D1396" s="29"/>
    </row>
    <row r="1397" spans="1:4" x14ac:dyDescent="0.4">
      <c r="A1397" s="24"/>
      <c r="B1397" s="7"/>
      <c r="C1397" s="28"/>
      <c r="D1397" s="29"/>
    </row>
    <row r="1398" spans="1:4" x14ac:dyDescent="0.4">
      <c r="A1398" s="24"/>
      <c r="B1398" s="7"/>
      <c r="C1398" s="28"/>
      <c r="D1398" s="29"/>
    </row>
    <row r="1399" spans="1:4" x14ac:dyDescent="0.4">
      <c r="A1399" s="24"/>
      <c r="B1399" s="7"/>
      <c r="C1399" s="28"/>
      <c r="D1399" s="29"/>
    </row>
    <row r="1400" spans="1:4" x14ac:dyDescent="0.4">
      <c r="A1400" s="24"/>
      <c r="B1400" s="7"/>
      <c r="C1400" s="28"/>
      <c r="D1400" s="29"/>
    </row>
    <row r="1401" spans="1:4" x14ac:dyDescent="0.4">
      <c r="A1401" s="24"/>
      <c r="B1401" s="7"/>
      <c r="C1401" s="28"/>
      <c r="D1401" s="29"/>
    </row>
    <row r="1402" spans="1:4" x14ac:dyDescent="0.4">
      <c r="A1402" s="24"/>
      <c r="B1402" s="7"/>
      <c r="C1402" s="28"/>
      <c r="D1402" s="29"/>
    </row>
    <row r="1403" spans="1:4" x14ac:dyDescent="0.4">
      <c r="A1403" s="24"/>
      <c r="B1403" s="7"/>
      <c r="C1403" s="28"/>
      <c r="D1403" s="29"/>
    </row>
    <row r="1404" spans="1:4" x14ac:dyDescent="0.4">
      <c r="A1404" s="24"/>
      <c r="B1404" s="7"/>
      <c r="C1404" s="28"/>
      <c r="D1404" s="29"/>
    </row>
    <row r="1405" spans="1:4" x14ac:dyDescent="0.4">
      <c r="A1405" s="24"/>
      <c r="B1405" s="7"/>
      <c r="C1405" s="28"/>
      <c r="D1405" s="29"/>
    </row>
    <row r="1406" spans="1:4" x14ac:dyDescent="0.4">
      <c r="A1406" s="24"/>
      <c r="B1406" s="7"/>
      <c r="C1406" s="28"/>
      <c r="D1406" s="29"/>
    </row>
    <row r="1407" spans="1:4" x14ac:dyDescent="0.4">
      <c r="A1407" s="24"/>
      <c r="B1407" s="7"/>
      <c r="C1407" s="28"/>
      <c r="D1407" s="29"/>
    </row>
    <row r="1408" spans="1:4" x14ac:dyDescent="0.4">
      <c r="A1408" s="24"/>
      <c r="B1408" s="7"/>
      <c r="C1408" s="28"/>
      <c r="D1408" s="29"/>
    </row>
    <row r="1409" spans="1:4" x14ac:dyDescent="0.4">
      <c r="A1409" s="24"/>
      <c r="B1409" s="7"/>
      <c r="C1409" s="28"/>
      <c r="D1409" s="29"/>
    </row>
    <row r="1410" spans="1:4" x14ac:dyDescent="0.4">
      <c r="A1410" s="24"/>
      <c r="B1410" s="7"/>
      <c r="C1410" s="28"/>
      <c r="D1410" s="29"/>
    </row>
    <row r="1411" spans="1:4" x14ac:dyDescent="0.4">
      <c r="A1411" s="24"/>
      <c r="B1411" s="7"/>
      <c r="C1411" s="28"/>
      <c r="D1411" s="29"/>
    </row>
    <row r="1412" spans="1:4" x14ac:dyDescent="0.4">
      <c r="A1412" s="24"/>
      <c r="B1412" s="7"/>
      <c r="C1412" s="28"/>
      <c r="D1412" s="29"/>
    </row>
    <row r="1413" spans="1:4" x14ac:dyDescent="0.4">
      <c r="A1413" s="24"/>
      <c r="B1413" s="7"/>
      <c r="C1413" s="28"/>
      <c r="D1413" s="29"/>
    </row>
    <row r="1414" spans="1:4" x14ac:dyDescent="0.4">
      <c r="A1414" s="24"/>
      <c r="B1414" s="7"/>
      <c r="C1414" s="28"/>
      <c r="D1414" s="29"/>
    </row>
    <row r="1415" spans="1:4" x14ac:dyDescent="0.4">
      <c r="A1415" s="24"/>
      <c r="B1415" s="7"/>
      <c r="C1415" s="28"/>
      <c r="D1415" s="29"/>
    </row>
    <row r="1416" spans="1:4" x14ac:dyDescent="0.4">
      <c r="A1416" s="24"/>
      <c r="B1416" s="7"/>
      <c r="C1416" s="28"/>
      <c r="D1416" s="29"/>
    </row>
    <row r="1417" spans="1:4" x14ac:dyDescent="0.4">
      <c r="A1417" s="24"/>
      <c r="B1417" s="7"/>
      <c r="C1417" s="28"/>
      <c r="D1417" s="29"/>
    </row>
    <row r="1418" spans="1:4" x14ac:dyDescent="0.4">
      <c r="A1418" s="24"/>
      <c r="B1418" s="7"/>
      <c r="C1418" s="28"/>
      <c r="D1418" s="29"/>
    </row>
    <row r="1419" spans="1:4" x14ac:dyDescent="0.4">
      <c r="A1419" s="24"/>
      <c r="B1419" s="7"/>
      <c r="C1419" s="28"/>
      <c r="D1419" s="29"/>
    </row>
    <row r="1420" spans="1:4" x14ac:dyDescent="0.4">
      <c r="A1420" s="24"/>
      <c r="B1420" s="7"/>
      <c r="C1420" s="28"/>
      <c r="D1420" s="29"/>
    </row>
    <row r="1421" spans="1:4" x14ac:dyDescent="0.4">
      <c r="A1421" s="24"/>
      <c r="B1421" s="7"/>
      <c r="C1421" s="28"/>
      <c r="D1421" s="29"/>
    </row>
    <row r="1422" spans="1:4" x14ac:dyDescent="0.4">
      <c r="A1422" s="24"/>
      <c r="B1422" s="7"/>
      <c r="C1422" s="28"/>
      <c r="D1422" s="29"/>
    </row>
    <row r="1423" spans="1:4" x14ac:dyDescent="0.4">
      <c r="A1423" s="24"/>
      <c r="B1423" s="7"/>
      <c r="C1423" s="28"/>
      <c r="D1423" s="29"/>
    </row>
    <row r="1424" spans="1:4" x14ac:dyDescent="0.4">
      <c r="A1424" s="24"/>
      <c r="B1424" s="7"/>
      <c r="C1424" s="28"/>
      <c r="D1424" s="29"/>
    </row>
    <row r="1425" spans="1:4" x14ac:dyDescent="0.4">
      <c r="A1425" s="24"/>
      <c r="B1425" s="7"/>
      <c r="C1425" s="28"/>
      <c r="D1425" s="29"/>
    </row>
    <row r="1426" spans="1:4" x14ac:dyDescent="0.4">
      <c r="A1426" s="24"/>
      <c r="B1426" s="7"/>
      <c r="C1426" s="28"/>
      <c r="D1426" s="29"/>
    </row>
    <row r="1427" spans="1:4" x14ac:dyDescent="0.4">
      <c r="A1427" s="24"/>
      <c r="B1427" s="7"/>
      <c r="C1427" s="28"/>
      <c r="D1427" s="29"/>
    </row>
    <row r="1428" spans="1:4" x14ac:dyDescent="0.4">
      <c r="A1428" s="24"/>
      <c r="B1428" s="7"/>
      <c r="C1428" s="28"/>
      <c r="D1428" s="29"/>
    </row>
    <row r="1429" spans="1:4" x14ac:dyDescent="0.4">
      <c r="A1429" s="24"/>
      <c r="B1429" s="7"/>
      <c r="C1429" s="28"/>
      <c r="D1429" s="29"/>
    </row>
    <row r="1430" spans="1:4" x14ac:dyDescent="0.4">
      <c r="A1430" s="24"/>
      <c r="B1430" s="7"/>
      <c r="C1430" s="28"/>
      <c r="D1430" s="29"/>
    </row>
    <row r="1431" spans="1:4" x14ac:dyDescent="0.4">
      <c r="A1431" s="24"/>
      <c r="B1431" s="7"/>
      <c r="C1431" s="28"/>
      <c r="D1431" s="29"/>
    </row>
    <row r="1432" spans="1:4" x14ac:dyDescent="0.4">
      <c r="A1432" s="24"/>
      <c r="B1432" s="7"/>
      <c r="C1432" s="28"/>
      <c r="D1432" s="29"/>
    </row>
    <row r="1433" spans="1:4" x14ac:dyDescent="0.4">
      <c r="A1433" s="24"/>
      <c r="B1433" s="7"/>
      <c r="C1433" s="28"/>
      <c r="D1433" s="29"/>
    </row>
    <row r="1434" spans="1:4" x14ac:dyDescent="0.4">
      <c r="A1434" s="24"/>
      <c r="B1434" s="7"/>
      <c r="C1434" s="28"/>
      <c r="D1434" s="29"/>
    </row>
    <row r="1435" spans="1:4" x14ac:dyDescent="0.4">
      <c r="A1435" s="24"/>
      <c r="B1435" s="7"/>
      <c r="C1435" s="28"/>
      <c r="D1435" s="29"/>
    </row>
    <row r="1436" spans="1:4" x14ac:dyDescent="0.4">
      <c r="A1436" s="24"/>
      <c r="B1436" s="7"/>
      <c r="C1436" s="28"/>
      <c r="D1436" s="29"/>
    </row>
    <row r="1437" spans="1:4" x14ac:dyDescent="0.4">
      <c r="A1437" s="24"/>
      <c r="B1437" s="7"/>
      <c r="C1437" s="28"/>
      <c r="D1437" s="29"/>
    </row>
    <row r="1438" spans="1:4" x14ac:dyDescent="0.4">
      <c r="A1438" s="24"/>
      <c r="B1438" s="7"/>
      <c r="C1438" s="28"/>
      <c r="D1438" s="29"/>
    </row>
    <row r="1439" spans="1:4" x14ac:dyDescent="0.4">
      <c r="A1439" s="24"/>
      <c r="B1439" s="7"/>
      <c r="C1439" s="28"/>
      <c r="D1439" s="29"/>
    </row>
    <row r="1440" spans="1:4" x14ac:dyDescent="0.4">
      <c r="A1440" s="24"/>
      <c r="B1440" s="7"/>
      <c r="C1440" s="28"/>
      <c r="D1440" s="29"/>
    </row>
    <row r="1441" spans="1:4" x14ac:dyDescent="0.4">
      <c r="A1441" s="24"/>
      <c r="B1441" s="7"/>
      <c r="C1441" s="28"/>
      <c r="D1441" s="29"/>
    </row>
    <row r="1442" spans="1:4" x14ac:dyDescent="0.4">
      <c r="A1442" s="24"/>
      <c r="B1442" s="7"/>
      <c r="C1442" s="28"/>
      <c r="D1442" s="29"/>
    </row>
    <row r="1443" spans="1:4" x14ac:dyDescent="0.4">
      <c r="A1443" s="24"/>
      <c r="B1443" s="7"/>
      <c r="C1443" s="28"/>
      <c r="D1443" s="29"/>
    </row>
    <row r="1444" spans="1:4" x14ac:dyDescent="0.4">
      <c r="A1444" s="24"/>
      <c r="B1444" s="7"/>
      <c r="C1444" s="28"/>
      <c r="D1444" s="29"/>
    </row>
    <row r="1445" spans="1:4" x14ac:dyDescent="0.4">
      <c r="A1445" s="24"/>
      <c r="B1445" s="7"/>
      <c r="C1445" s="28"/>
      <c r="D1445" s="29"/>
    </row>
    <row r="1446" spans="1:4" x14ac:dyDescent="0.4">
      <c r="A1446" s="24"/>
      <c r="B1446" s="7"/>
      <c r="C1446" s="28"/>
      <c r="D1446" s="29"/>
    </row>
    <row r="1447" spans="1:4" x14ac:dyDescent="0.4">
      <c r="A1447" s="24"/>
      <c r="B1447" s="7"/>
      <c r="C1447" s="28"/>
      <c r="D1447" s="29"/>
    </row>
    <row r="1448" spans="1:4" x14ac:dyDescent="0.4">
      <c r="A1448" s="24"/>
      <c r="B1448" s="7"/>
      <c r="C1448" s="28"/>
      <c r="D1448" s="29"/>
    </row>
    <row r="1449" spans="1:4" x14ac:dyDescent="0.4">
      <c r="A1449" s="24"/>
      <c r="B1449" s="7"/>
      <c r="C1449" s="28"/>
      <c r="D1449" s="29"/>
    </row>
    <row r="1450" spans="1:4" x14ac:dyDescent="0.4">
      <c r="A1450" s="24"/>
      <c r="B1450" s="7"/>
      <c r="C1450" s="28"/>
      <c r="D1450" s="29"/>
    </row>
    <row r="1451" spans="1:4" x14ac:dyDescent="0.4">
      <c r="A1451" s="24"/>
      <c r="B1451" s="7"/>
      <c r="C1451" s="28"/>
      <c r="D1451" s="29"/>
    </row>
    <row r="1452" spans="1:4" x14ac:dyDescent="0.4">
      <c r="A1452" s="24"/>
      <c r="B1452" s="7"/>
      <c r="C1452" s="28"/>
      <c r="D1452" s="29"/>
    </row>
    <row r="1453" spans="1:4" x14ac:dyDescent="0.4">
      <c r="A1453" s="24"/>
      <c r="B1453" s="7"/>
      <c r="C1453" s="28"/>
      <c r="D1453" s="29"/>
    </row>
    <row r="1454" spans="1:4" x14ac:dyDescent="0.4">
      <c r="A1454" s="24"/>
      <c r="B1454" s="7"/>
      <c r="C1454" s="28"/>
      <c r="D1454" s="29"/>
    </row>
    <row r="1455" spans="1:4" x14ac:dyDescent="0.4">
      <c r="A1455" s="24"/>
      <c r="B1455" s="7"/>
      <c r="C1455" s="28"/>
      <c r="D1455" s="29"/>
    </row>
    <row r="1456" spans="1:4" x14ac:dyDescent="0.4">
      <c r="A1456" s="24"/>
      <c r="B1456" s="7"/>
      <c r="C1456" s="28"/>
      <c r="D1456" s="29"/>
    </row>
    <row r="1457" spans="1:4" x14ac:dyDescent="0.4">
      <c r="A1457" s="24"/>
      <c r="B1457" s="7"/>
      <c r="C1457" s="28"/>
      <c r="D1457" s="29"/>
    </row>
    <row r="1458" spans="1:4" x14ac:dyDescent="0.4">
      <c r="A1458" s="24"/>
      <c r="B1458" s="7"/>
      <c r="C1458" s="28"/>
      <c r="D1458" s="29"/>
    </row>
    <row r="1459" spans="1:4" x14ac:dyDescent="0.4">
      <c r="A1459" s="24"/>
      <c r="B1459" s="7"/>
      <c r="C1459" s="28"/>
      <c r="D1459" s="29"/>
    </row>
    <row r="1460" spans="1:4" x14ac:dyDescent="0.4">
      <c r="A1460" s="24"/>
      <c r="B1460" s="7"/>
      <c r="C1460" s="28"/>
      <c r="D1460" s="29"/>
    </row>
    <row r="1461" spans="1:4" x14ac:dyDescent="0.4">
      <c r="A1461" s="24"/>
      <c r="B1461" s="7"/>
      <c r="C1461" s="28"/>
      <c r="D1461" s="29"/>
    </row>
    <row r="1462" spans="1:4" x14ac:dyDescent="0.4">
      <c r="A1462" s="24"/>
      <c r="B1462" s="7"/>
      <c r="C1462" s="28"/>
      <c r="D1462" s="29"/>
    </row>
    <row r="1463" spans="1:4" x14ac:dyDescent="0.4">
      <c r="A1463" s="24"/>
      <c r="B1463" s="7"/>
      <c r="C1463" s="28"/>
      <c r="D1463" s="29"/>
    </row>
    <row r="1464" spans="1:4" x14ac:dyDescent="0.4">
      <c r="A1464" s="24"/>
      <c r="B1464" s="7"/>
      <c r="C1464" s="28"/>
      <c r="D1464" s="29"/>
    </row>
    <row r="1465" spans="1:4" x14ac:dyDescent="0.4">
      <c r="A1465" s="24"/>
      <c r="B1465" s="7"/>
      <c r="C1465" s="28"/>
      <c r="D1465" s="29"/>
    </row>
    <row r="1466" spans="1:4" x14ac:dyDescent="0.4">
      <c r="A1466" s="24"/>
      <c r="B1466" s="7"/>
      <c r="C1466" s="28"/>
      <c r="D1466" s="29"/>
    </row>
    <row r="1467" spans="1:4" x14ac:dyDescent="0.4">
      <c r="A1467" s="24"/>
      <c r="B1467" s="7"/>
      <c r="C1467" s="28"/>
      <c r="D1467" s="29"/>
    </row>
    <row r="1468" spans="1:4" x14ac:dyDescent="0.4">
      <c r="A1468" s="24"/>
      <c r="B1468" s="7"/>
      <c r="C1468" s="28"/>
      <c r="D1468" s="29"/>
    </row>
    <row r="1469" spans="1:4" x14ac:dyDescent="0.4">
      <c r="A1469" s="24"/>
      <c r="B1469" s="7"/>
      <c r="C1469" s="28"/>
      <c r="D1469" s="29"/>
    </row>
    <row r="1470" spans="1:4" x14ac:dyDescent="0.4">
      <c r="A1470" s="24"/>
      <c r="B1470" s="7"/>
      <c r="C1470" s="28"/>
      <c r="D1470" s="29"/>
    </row>
    <row r="1471" spans="1:4" x14ac:dyDescent="0.4">
      <c r="A1471" s="24"/>
      <c r="B1471" s="7"/>
      <c r="C1471" s="28"/>
      <c r="D1471" s="29"/>
    </row>
    <row r="1472" spans="1:4" x14ac:dyDescent="0.4">
      <c r="A1472" s="24"/>
      <c r="B1472" s="7"/>
      <c r="C1472" s="28"/>
      <c r="D1472" s="29"/>
    </row>
    <row r="1473" spans="1:4" x14ac:dyDescent="0.4">
      <c r="A1473" s="24"/>
      <c r="B1473" s="7"/>
      <c r="C1473" s="28"/>
      <c r="D1473" s="29"/>
    </row>
    <row r="1474" spans="1:4" x14ac:dyDescent="0.4">
      <c r="A1474" s="24"/>
      <c r="B1474" s="7"/>
      <c r="C1474" s="28"/>
      <c r="D1474" s="29"/>
    </row>
    <row r="1475" spans="1:4" x14ac:dyDescent="0.4">
      <c r="A1475" s="24"/>
      <c r="B1475" s="7"/>
      <c r="C1475" s="28"/>
      <c r="D1475" s="29"/>
    </row>
    <row r="1476" spans="1:4" x14ac:dyDescent="0.4">
      <c r="A1476" s="24"/>
      <c r="B1476" s="7"/>
      <c r="C1476" s="28"/>
      <c r="D1476" s="29"/>
    </row>
    <row r="1477" spans="1:4" x14ac:dyDescent="0.4">
      <c r="A1477" s="24"/>
      <c r="B1477" s="7"/>
      <c r="C1477" s="28"/>
      <c r="D1477" s="29"/>
    </row>
    <row r="1478" spans="1:4" x14ac:dyDescent="0.4">
      <c r="A1478" s="24"/>
      <c r="B1478" s="7"/>
      <c r="C1478" s="28"/>
      <c r="D1478" s="29"/>
    </row>
    <row r="1479" spans="1:4" x14ac:dyDescent="0.4">
      <c r="A1479" s="24"/>
      <c r="B1479" s="7"/>
      <c r="C1479" s="28"/>
      <c r="D1479" s="29"/>
    </row>
    <row r="1480" spans="1:4" x14ac:dyDescent="0.4">
      <c r="A1480" s="24"/>
      <c r="B1480" s="7"/>
      <c r="C1480" s="28"/>
      <c r="D1480" s="29"/>
    </row>
    <row r="1481" spans="1:4" x14ac:dyDescent="0.4">
      <c r="A1481" s="24"/>
      <c r="B1481" s="7"/>
      <c r="C1481" s="28"/>
      <c r="D1481" s="29"/>
    </row>
    <row r="1482" spans="1:4" x14ac:dyDescent="0.4">
      <c r="A1482" s="24"/>
      <c r="B1482" s="7"/>
      <c r="C1482" s="28"/>
      <c r="D1482" s="29"/>
    </row>
    <row r="1483" spans="1:4" x14ac:dyDescent="0.4">
      <c r="A1483" s="24"/>
      <c r="B1483" s="7"/>
      <c r="C1483" s="28"/>
      <c r="D1483" s="29"/>
    </row>
    <row r="1484" spans="1:4" x14ac:dyDescent="0.4">
      <c r="A1484" s="24"/>
      <c r="B1484" s="7"/>
      <c r="C1484" s="28"/>
      <c r="D1484" s="29"/>
    </row>
    <row r="1485" spans="1:4" x14ac:dyDescent="0.4">
      <c r="A1485" s="24"/>
      <c r="B1485" s="7"/>
      <c r="C1485" s="28"/>
      <c r="D1485" s="29"/>
    </row>
    <row r="1486" spans="1:4" x14ac:dyDescent="0.4">
      <c r="A1486" s="24"/>
      <c r="B1486" s="7"/>
      <c r="C1486" s="28"/>
      <c r="D1486" s="29"/>
    </row>
    <row r="1487" spans="1:4" x14ac:dyDescent="0.4">
      <c r="A1487" s="24"/>
      <c r="B1487" s="7"/>
      <c r="C1487" s="28"/>
      <c r="D1487" s="29"/>
    </row>
    <row r="1488" spans="1:4" x14ac:dyDescent="0.4">
      <c r="A1488" s="24"/>
      <c r="B1488" s="7"/>
      <c r="C1488" s="28"/>
      <c r="D1488" s="29"/>
    </row>
    <row r="1489" spans="1:4" x14ac:dyDescent="0.4">
      <c r="A1489" s="24"/>
      <c r="B1489" s="7"/>
      <c r="C1489" s="28"/>
      <c r="D1489" s="29"/>
    </row>
    <row r="1490" spans="1:4" x14ac:dyDescent="0.4">
      <c r="A1490" s="24"/>
      <c r="B1490" s="7"/>
      <c r="C1490" s="28"/>
      <c r="D1490" s="29"/>
    </row>
    <row r="1491" spans="1:4" x14ac:dyDescent="0.4">
      <c r="A1491" s="24"/>
      <c r="B1491" s="7"/>
      <c r="C1491" s="28"/>
      <c r="D1491" s="29"/>
    </row>
    <row r="1492" spans="1:4" x14ac:dyDescent="0.4">
      <c r="A1492" s="24"/>
      <c r="B1492" s="7"/>
      <c r="C1492" s="28"/>
      <c r="D1492" s="29"/>
    </row>
    <row r="1493" spans="1:4" x14ac:dyDescent="0.4">
      <c r="A1493" s="24"/>
      <c r="B1493" s="7"/>
      <c r="C1493" s="28"/>
      <c r="D1493" s="29"/>
    </row>
    <row r="1494" spans="1:4" x14ac:dyDescent="0.4">
      <c r="A1494" s="24"/>
      <c r="B1494" s="7"/>
      <c r="C1494" s="28"/>
      <c r="D1494" s="29"/>
    </row>
    <row r="1495" spans="1:4" x14ac:dyDescent="0.4">
      <c r="A1495" s="24"/>
      <c r="B1495" s="7"/>
      <c r="C1495" s="28"/>
      <c r="D1495" s="29"/>
    </row>
    <row r="1496" spans="1:4" x14ac:dyDescent="0.4">
      <c r="A1496" s="24"/>
      <c r="B1496" s="7"/>
      <c r="C1496" s="28"/>
      <c r="D1496" s="29"/>
    </row>
    <row r="1497" spans="1:4" x14ac:dyDescent="0.4">
      <c r="A1497" s="24"/>
      <c r="B1497" s="7"/>
      <c r="C1497" s="28"/>
      <c r="D1497" s="29"/>
    </row>
    <row r="1498" spans="1:4" x14ac:dyDescent="0.4">
      <c r="A1498" s="24"/>
      <c r="B1498" s="7"/>
      <c r="C1498" s="28"/>
      <c r="D1498" s="29"/>
    </row>
    <row r="1499" spans="1:4" x14ac:dyDescent="0.4">
      <c r="A1499" s="24"/>
      <c r="B1499" s="7"/>
      <c r="C1499" s="28"/>
      <c r="D1499" s="29"/>
    </row>
    <row r="1500" spans="1:4" x14ac:dyDescent="0.4">
      <c r="A1500" s="24"/>
      <c r="B1500" s="7"/>
      <c r="C1500" s="28"/>
      <c r="D1500" s="29"/>
    </row>
    <row r="1501" spans="1:4" x14ac:dyDescent="0.4">
      <c r="A1501" s="24"/>
      <c r="B1501" s="7"/>
      <c r="C1501" s="28"/>
      <c r="D1501" s="29"/>
    </row>
    <row r="1502" spans="1:4" x14ac:dyDescent="0.4">
      <c r="A1502" s="24"/>
      <c r="B1502" s="7"/>
      <c r="C1502" s="28"/>
      <c r="D1502" s="29"/>
    </row>
    <row r="1503" spans="1:4" x14ac:dyDescent="0.4">
      <c r="A1503" s="24"/>
      <c r="B1503" s="7"/>
      <c r="C1503" s="28"/>
      <c r="D1503" s="29"/>
    </row>
    <row r="1504" spans="1:4" x14ac:dyDescent="0.4">
      <c r="A1504" s="24"/>
      <c r="B1504" s="7"/>
      <c r="C1504" s="28"/>
      <c r="D1504" s="29"/>
    </row>
    <row r="1505" spans="1:4" x14ac:dyDescent="0.4">
      <c r="A1505" s="24"/>
      <c r="B1505" s="7"/>
      <c r="C1505" s="28"/>
      <c r="D1505" s="29"/>
    </row>
    <row r="1506" spans="1:4" x14ac:dyDescent="0.4">
      <c r="A1506" s="24"/>
      <c r="B1506" s="7"/>
      <c r="C1506" s="28"/>
      <c r="D1506" s="29"/>
    </row>
    <row r="1507" spans="1:4" x14ac:dyDescent="0.4">
      <c r="A1507" s="24"/>
      <c r="B1507" s="7"/>
      <c r="C1507" s="28"/>
      <c r="D1507" s="29"/>
    </row>
    <row r="1508" spans="1:4" x14ac:dyDescent="0.4">
      <c r="A1508" s="24"/>
      <c r="B1508" s="7"/>
      <c r="C1508" s="28"/>
      <c r="D1508" s="29"/>
    </row>
    <row r="1509" spans="1:4" x14ac:dyDescent="0.4">
      <c r="A1509" s="24"/>
      <c r="B1509" s="7"/>
      <c r="C1509" s="28"/>
      <c r="D1509" s="29"/>
    </row>
    <row r="1510" spans="1:4" x14ac:dyDescent="0.4">
      <c r="A1510" s="24"/>
      <c r="B1510" s="7"/>
      <c r="C1510" s="28"/>
      <c r="D1510" s="29"/>
    </row>
    <row r="1511" spans="1:4" x14ac:dyDescent="0.4">
      <c r="A1511" s="24"/>
      <c r="B1511" s="7"/>
      <c r="C1511" s="28"/>
      <c r="D1511" s="29"/>
    </row>
    <row r="1512" spans="1:4" x14ac:dyDescent="0.4">
      <c r="A1512" s="24"/>
      <c r="B1512" s="7"/>
      <c r="C1512" s="28"/>
      <c r="D1512" s="29"/>
    </row>
    <row r="1513" spans="1:4" x14ac:dyDescent="0.4">
      <c r="A1513" s="24"/>
      <c r="B1513" s="7"/>
      <c r="C1513" s="28"/>
      <c r="D1513" s="29"/>
    </row>
    <row r="1514" spans="1:4" x14ac:dyDescent="0.4">
      <c r="A1514" s="24"/>
      <c r="B1514" s="7"/>
      <c r="C1514" s="28"/>
      <c r="D1514" s="29"/>
    </row>
    <row r="1515" spans="1:4" x14ac:dyDescent="0.4">
      <c r="A1515" s="24"/>
      <c r="B1515" s="7"/>
      <c r="C1515" s="28"/>
      <c r="D1515" s="29"/>
    </row>
    <row r="1516" spans="1:4" x14ac:dyDescent="0.4">
      <c r="A1516" s="24"/>
      <c r="B1516" s="7"/>
      <c r="C1516" s="28"/>
      <c r="D1516" s="29"/>
    </row>
    <row r="1517" spans="1:4" x14ac:dyDescent="0.4">
      <c r="A1517" s="24"/>
      <c r="B1517" s="7"/>
      <c r="C1517" s="28"/>
      <c r="D1517" s="29"/>
    </row>
    <row r="1518" spans="1:4" x14ac:dyDescent="0.4">
      <c r="A1518" s="24"/>
      <c r="B1518" s="7"/>
      <c r="C1518" s="28"/>
      <c r="D1518" s="29"/>
    </row>
    <row r="1519" spans="1:4" x14ac:dyDescent="0.4">
      <c r="A1519" s="24"/>
      <c r="B1519" s="7"/>
      <c r="C1519" s="28"/>
      <c r="D1519" s="29"/>
    </row>
    <row r="1520" spans="1:4" x14ac:dyDescent="0.4">
      <c r="A1520" s="24"/>
      <c r="B1520" s="7"/>
      <c r="C1520" s="28"/>
      <c r="D1520" s="29"/>
    </row>
    <row r="1521" spans="1:4" x14ac:dyDescent="0.4">
      <c r="A1521" s="24"/>
      <c r="B1521" s="7"/>
      <c r="C1521" s="28"/>
      <c r="D1521" s="29"/>
    </row>
    <row r="1522" spans="1:4" x14ac:dyDescent="0.4">
      <c r="A1522" s="24"/>
      <c r="B1522" s="7"/>
      <c r="C1522" s="28"/>
      <c r="D1522" s="29"/>
    </row>
    <row r="1523" spans="1:4" x14ac:dyDescent="0.4">
      <c r="A1523" s="24"/>
      <c r="B1523" s="7"/>
      <c r="C1523" s="28"/>
      <c r="D1523" s="29"/>
    </row>
    <row r="1524" spans="1:4" x14ac:dyDescent="0.4">
      <c r="A1524" s="24"/>
      <c r="B1524" s="7"/>
      <c r="C1524" s="28"/>
      <c r="D1524" s="29"/>
    </row>
    <row r="1525" spans="1:4" x14ac:dyDescent="0.4">
      <c r="A1525" s="24"/>
      <c r="B1525" s="7"/>
      <c r="C1525" s="28"/>
      <c r="D1525" s="29"/>
    </row>
    <row r="1526" spans="1:4" x14ac:dyDescent="0.4">
      <c r="A1526" s="24"/>
      <c r="B1526" s="7"/>
      <c r="C1526" s="28"/>
      <c r="D1526" s="29"/>
    </row>
    <row r="1527" spans="1:4" x14ac:dyDescent="0.4">
      <c r="A1527" s="24"/>
      <c r="B1527" s="7"/>
      <c r="C1527" s="28"/>
      <c r="D1527" s="29"/>
    </row>
    <row r="1528" spans="1:4" x14ac:dyDescent="0.4">
      <c r="A1528" s="24"/>
      <c r="B1528" s="7"/>
      <c r="C1528" s="28"/>
      <c r="D1528" s="29"/>
    </row>
    <row r="1529" spans="1:4" x14ac:dyDescent="0.4">
      <c r="A1529" s="24"/>
      <c r="B1529" s="7"/>
      <c r="C1529" s="28"/>
      <c r="D1529" s="29"/>
    </row>
    <row r="1530" spans="1:4" x14ac:dyDescent="0.4">
      <c r="A1530" s="24"/>
      <c r="B1530" s="7"/>
      <c r="C1530" s="28"/>
      <c r="D1530" s="29"/>
    </row>
    <row r="1531" spans="1:4" x14ac:dyDescent="0.4">
      <c r="A1531" s="24"/>
      <c r="B1531" s="7"/>
      <c r="C1531" s="28"/>
      <c r="D1531" s="29"/>
    </row>
    <row r="1532" spans="1:4" x14ac:dyDescent="0.4">
      <c r="A1532" s="24"/>
      <c r="B1532" s="7"/>
      <c r="C1532" s="28"/>
      <c r="D1532" s="29"/>
    </row>
    <row r="1533" spans="1:4" x14ac:dyDescent="0.4">
      <c r="A1533" s="24"/>
      <c r="B1533" s="7"/>
      <c r="C1533" s="28"/>
      <c r="D1533" s="29"/>
    </row>
    <row r="1534" spans="1:4" x14ac:dyDescent="0.4">
      <c r="A1534" s="24"/>
      <c r="B1534" s="7"/>
      <c r="C1534" s="28"/>
      <c r="D1534" s="29"/>
    </row>
    <row r="1535" spans="1:4" x14ac:dyDescent="0.4">
      <c r="A1535" s="24"/>
      <c r="B1535" s="7"/>
      <c r="C1535" s="28"/>
      <c r="D1535" s="29"/>
    </row>
    <row r="1536" spans="1:4" x14ac:dyDescent="0.4">
      <c r="A1536" s="24"/>
      <c r="B1536" s="7"/>
      <c r="C1536" s="28"/>
      <c r="D1536" s="29"/>
    </row>
    <row r="1537" spans="1:4" x14ac:dyDescent="0.4">
      <c r="A1537" s="24"/>
      <c r="B1537" s="7"/>
      <c r="C1537" s="28"/>
      <c r="D1537" s="29"/>
    </row>
    <row r="1538" spans="1:4" x14ac:dyDescent="0.4">
      <c r="A1538" s="24"/>
      <c r="B1538" s="7"/>
      <c r="C1538" s="28"/>
      <c r="D1538" s="29"/>
    </row>
    <row r="1539" spans="1:4" x14ac:dyDescent="0.4">
      <c r="A1539" s="24"/>
      <c r="B1539" s="7"/>
      <c r="C1539" s="28"/>
      <c r="D1539" s="29"/>
    </row>
    <row r="1540" spans="1:4" x14ac:dyDescent="0.4">
      <c r="A1540" s="24"/>
      <c r="B1540" s="7"/>
      <c r="C1540" s="28"/>
      <c r="D1540" s="29"/>
    </row>
    <row r="1541" spans="1:4" x14ac:dyDescent="0.4">
      <c r="A1541" s="24"/>
      <c r="B1541" s="7"/>
      <c r="C1541" s="28"/>
      <c r="D1541" s="29"/>
    </row>
    <row r="1542" spans="1:4" x14ac:dyDescent="0.4">
      <c r="A1542" s="24"/>
      <c r="B1542" s="7"/>
      <c r="C1542" s="28"/>
      <c r="D1542" s="29"/>
    </row>
    <row r="1543" spans="1:4" x14ac:dyDescent="0.4">
      <c r="A1543" s="24"/>
      <c r="B1543" s="7"/>
      <c r="C1543" s="28"/>
      <c r="D1543" s="29"/>
    </row>
    <row r="1544" spans="1:4" x14ac:dyDescent="0.4">
      <c r="A1544" s="24"/>
      <c r="B1544" s="7"/>
      <c r="C1544" s="28"/>
      <c r="D1544" s="29"/>
    </row>
    <row r="1545" spans="1:4" x14ac:dyDescent="0.4">
      <c r="A1545" s="24"/>
      <c r="B1545" s="7"/>
      <c r="C1545" s="28"/>
      <c r="D1545" s="29"/>
    </row>
    <row r="1546" spans="1:4" x14ac:dyDescent="0.4">
      <c r="A1546" s="24"/>
      <c r="B1546" s="7"/>
      <c r="C1546" s="28"/>
      <c r="D1546" s="29"/>
    </row>
    <row r="1547" spans="1:4" x14ac:dyDescent="0.4">
      <c r="A1547" s="24"/>
      <c r="B1547" s="7"/>
      <c r="C1547" s="28"/>
      <c r="D1547" s="29"/>
    </row>
    <row r="1548" spans="1:4" x14ac:dyDescent="0.4">
      <c r="A1548" s="24"/>
      <c r="B1548" s="7"/>
      <c r="C1548" s="28"/>
      <c r="D1548" s="29"/>
    </row>
    <row r="1549" spans="1:4" x14ac:dyDescent="0.4">
      <c r="A1549" s="24"/>
      <c r="B1549" s="7"/>
      <c r="C1549" s="28"/>
      <c r="D1549" s="29"/>
    </row>
    <row r="1550" spans="1:4" x14ac:dyDescent="0.4">
      <c r="A1550" s="24"/>
      <c r="B1550" s="7"/>
      <c r="C1550" s="28"/>
      <c r="D1550" s="29"/>
    </row>
    <row r="1551" spans="1:4" x14ac:dyDescent="0.4">
      <c r="A1551" s="24"/>
      <c r="B1551" s="7"/>
      <c r="C1551" s="28"/>
      <c r="D1551" s="29"/>
    </row>
    <row r="1552" spans="1:4" x14ac:dyDescent="0.4">
      <c r="A1552" s="24"/>
      <c r="B1552" s="7"/>
      <c r="C1552" s="28"/>
      <c r="D1552" s="29"/>
    </row>
    <row r="1553" spans="1:4" x14ac:dyDescent="0.4">
      <c r="A1553" s="24"/>
      <c r="B1553" s="7"/>
      <c r="C1553" s="28"/>
      <c r="D1553" s="29"/>
    </row>
    <row r="1554" spans="1:4" x14ac:dyDescent="0.4">
      <c r="A1554" s="24"/>
      <c r="B1554" s="7"/>
      <c r="C1554" s="28"/>
      <c r="D1554" s="29"/>
    </row>
    <row r="1555" spans="1:4" x14ac:dyDescent="0.4">
      <c r="A1555" s="24"/>
      <c r="B1555" s="7"/>
      <c r="C1555" s="28"/>
      <c r="D1555" s="29"/>
    </row>
    <row r="1556" spans="1:4" x14ac:dyDescent="0.4">
      <c r="A1556" s="24"/>
      <c r="B1556" s="7"/>
      <c r="C1556" s="28"/>
      <c r="D1556" s="29"/>
    </row>
    <row r="1557" spans="1:4" x14ac:dyDescent="0.4">
      <c r="A1557" s="24"/>
      <c r="B1557" s="7"/>
      <c r="C1557" s="28"/>
      <c r="D1557" s="29"/>
    </row>
    <row r="1558" spans="1:4" x14ac:dyDescent="0.4">
      <c r="A1558" s="24"/>
      <c r="B1558" s="7"/>
      <c r="C1558" s="28"/>
      <c r="D1558" s="29"/>
    </row>
    <row r="1559" spans="1:4" x14ac:dyDescent="0.4">
      <c r="A1559" s="24"/>
      <c r="B1559" s="7"/>
      <c r="C1559" s="28"/>
      <c r="D1559" s="29"/>
    </row>
    <row r="1560" spans="1:4" x14ac:dyDescent="0.4">
      <c r="A1560" s="24"/>
      <c r="B1560" s="7"/>
      <c r="C1560" s="28"/>
      <c r="D1560" s="29"/>
    </row>
    <row r="1561" spans="1:4" x14ac:dyDescent="0.4">
      <c r="A1561" s="24"/>
      <c r="B1561" s="7"/>
      <c r="C1561" s="28"/>
      <c r="D1561" s="29"/>
    </row>
    <row r="1562" spans="1:4" x14ac:dyDescent="0.4">
      <c r="A1562" s="24"/>
      <c r="B1562" s="7"/>
      <c r="C1562" s="28"/>
      <c r="D1562" s="29"/>
    </row>
    <row r="1563" spans="1:4" x14ac:dyDescent="0.4">
      <c r="A1563" s="24"/>
      <c r="B1563" s="7"/>
      <c r="C1563" s="28"/>
      <c r="D1563" s="29"/>
    </row>
    <row r="1564" spans="1:4" x14ac:dyDescent="0.4">
      <c r="A1564" s="24"/>
      <c r="B1564" s="7"/>
      <c r="C1564" s="28"/>
      <c r="D1564" s="29"/>
    </row>
    <row r="1565" spans="1:4" x14ac:dyDescent="0.4">
      <c r="A1565" s="24"/>
      <c r="B1565" s="7"/>
      <c r="C1565" s="28"/>
      <c r="D1565" s="29"/>
    </row>
    <row r="1566" spans="1:4" x14ac:dyDescent="0.4">
      <c r="A1566" s="24"/>
      <c r="B1566" s="7"/>
      <c r="C1566" s="28"/>
      <c r="D1566" s="29"/>
    </row>
    <row r="1567" spans="1:4" x14ac:dyDescent="0.4">
      <c r="A1567" s="24"/>
      <c r="B1567" s="7"/>
      <c r="C1567" s="28"/>
      <c r="D1567" s="29"/>
    </row>
    <row r="1568" spans="1:4" x14ac:dyDescent="0.4">
      <c r="A1568" s="24"/>
      <c r="B1568" s="7"/>
      <c r="C1568" s="28"/>
      <c r="D1568" s="29"/>
    </row>
    <row r="1569" spans="1:4" x14ac:dyDescent="0.4">
      <c r="A1569" s="24"/>
      <c r="B1569" s="7"/>
      <c r="C1569" s="28"/>
      <c r="D1569" s="29"/>
    </row>
    <row r="1570" spans="1:4" x14ac:dyDescent="0.4">
      <c r="A1570" s="24"/>
      <c r="B1570" s="7"/>
      <c r="C1570" s="28"/>
      <c r="D1570" s="29"/>
    </row>
    <row r="1571" spans="1:4" x14ac:dyDescent="0.4">
      <c r="A1571" s="24"/>
      <c r="B1571" s="7"/>
      <c r="C1571" s="28"/>
      <c r="D1571" s="29"/>
    </row>
    <row r="1572" spans="1:4" x14ac:dyDescent="0.4">
      <c r="A1572" s="24"/>
      <c r="B1572" s="7"/>
      <c r="C1572" s="28"/>
      <c r="D1572" s="29"/>
    </row>
    <row r="1573" spans="1:4" x14ac:dyDescent="0.4">
      <c r="A1573" s="24"/>
      <c r="B1573" s="7"/>
      <c r="C1573" s="28"/>
      <c r="D1573" s="29"/>
    </row>
    <row r="1574" spans="1:4" x14ac:dyDescent="0.4">
      <c r="A1574" s="24"/>
      <c r="B1574" s="7"/>
      <c r="C1574" s="28"/>
      <c r="D1574" s="29"/>
    </row>
    <row r="1575" spans="1:4" x14ac:dyDescent="0.4">
      <c r="A1575" s="24"/>
      <c r="B1575" s="7"/>
      <c r="C1575" s="28"/>
      <c r="D1575" s="29"/>
    </row>
    <row r="1576" spans="1:4" x14ac:dyDescent="0.4">
      <c r="A1576" s="24"/>
      <c r="B1576" s="7"/>
      <c r="C1576" s="28"/>
      <c r="D1576" s="29"/>
    </row>
    <row r="1577" spans="1:4" x14ac:dyDescent="0.4">
      <c r="A1577" s="24"/>
      <c r="B1577" s="7"/>
      <c r="C1577" s="28"/>
      <c r="D1577" s="29"/>
    </row>
    <row r="1578" spans="1:4" x14ac:dyDescent="0.4">
      <c r="A1578" s="24"/>
      <c r="B1578" s="7"/>
      <c r="C1578" s="28"/>
      <c r="D1578" s="29"/>
    </row>
    <row r="1579" spans="1:4" x14ac:dyDescent="0.4">
      <c r="A1579" s="24"/>
      <c r="B1579" s="7"/>
      <c r="C1579" s="28"/>
      <c r="D1579" s="29"/>
    </row>
    <row r="1580" spans="1:4" x14ac:dyDescent="0.4">
      <c r="A1580" s="24"/>
      <c r="B1580" s="7"/>
      <c r="C1580" s="28"/>
      <c r="D1580" s="29"/>
    </row>
    <row r="1581" spans="1:4" x14ac:dyDescent="0.4">
      <c r="A1581" s="24"/>
      <c r="B1581" s="7"/>
      <c r="C1581" s="28"/>
      <c r="D1581" s="29"/>
    </row>
    <row r="1582" spans="1:4" x14ac:dyDescent="0.4">
      <c r="A1582" s="24"/>
      <c r="B1582" s="7"/>
      <c r="C1582" s="28"/>
      <c r="D1582" s="29"/>
    </row>
    <row r="1583" spans="1:4" x14ac:dyDescent="0.4">
      <c r="A1583" s="24"/>
      <c r="B1583" s="7"/>
      <c r="C1583" s="28"/>
      <c r="D1583" s="29"/>
    </row>
    <row r="1584" spans="1:4" x14ac:dyDescent="0.4">
      <c r="A1584" s="24"/>
      <c r="B1584" s="7"/>
      <c r="C1584" s="28"/>
      <c r="D1584" s="29"/>
    </row>
    <row r="1585" spans="1:4" x14ac:dyDescent="0.4">
      <c r="A1585" s="24"/>
      <c r="B1585" s="7"/>
      <c r="C1585" s="28"/>
      <c r="D1585" s="29"/>
    </row>
    <row r="1586" spans="1:4" x14ac:dyDescent="0.4">
      <c r="A1586" s="24"/>
      <c r="B1586" s="7"/>
      <c r="C1586" s="28"/>
      <c r="D1586" s="29"/>
    </row>
    <row r="1587" spans="1:4" x14ac:dyDescent="0.4">
      <c r="A1587" s="24"/>
      <c r="B1587" s="7"/>
      <c r="C1587" s="28"/>
      <c r="D1587" s="29"/>
    </row>
    <row r="1588" spans="1:4" x14ac:dyDescent="0.4">
      <c r="A1588" s="24"/>
      <c r="B1588" s="7"/>
      <c r="C1588" s="28"/>
      <c r="D1588" s="29"/>
    </row>
    <row r="1589" spans="1:4" x14ac:dyDescent="0.4">
      <c r="A1589" s="24"/>
      <c r="B1589" s="7"/>
      <c r="C1589" s="28"/>
      <c r="D1589" s="29"/>
    </row>
    <row r="1590" spans="1:4" x14ac:dyDescent="0.4">
      <c r="A1590" s="24"/>
      <c r="B1590" s="7"/>
      <c r="C1590" s="28"/>
      <c r="D1590" s="29"/>
    </row>
    <row r="1591" spans="1:4" x14ac:dyDescent="0.4">
      <c r="A1591" s="24"/>
      <c r="B1591" s="7"/>
      <c r="C1591" s="28"/>
      <c r="D1591" s="29"/>
    </row>
    <row r="1592" spans="1:4" x14ac:dyDescent="0.4">
      <c r="A1592" s="24"/>
      <c r="B1592" s="7"/>
      <c r="C1592" s="28"/>
      <c r="D1592" s="29"/>
    </row>
    <row r="1593" spans="1:4" x14ac:dyDescent="0.4">
      <c r="A1593" s="24"/>
      <c r="B1593" s="7"/>
      <c r="C1593" s="28"/>
      <c r="D1593" s="29"/>
    </row>
    <row r="1594" spans="1:4" x14ac:dyDescent="0.4">
      <c r="A1594" s="24"/>
      <c r="B1594" s="7"/>
      <c r="C1594" s="28"/>
      <c r="D1594" s="29"/>
    </row>
    <row r="1595" spans="1:4" x14ac:dyDescent="0.4">
      <c r="A1595" s="24"/>
      <c r="B1595" s="7"/>
      <c r="C1595" s="28"/>
      <c r="D1595" s="29"/>
    </row>
    <row r="1596" spans="1:4" x14ac:dyDescent="0.4">
      <c r="A1596" s="24"/>
      <c r="B1596" s="7"/>
      <c r="C1596" s="28"/>
      <c r="D1596" s="29"/>
    </row>
    <row r="1597" spans="1:4" x14ac:dyDescent="0.4">
      <c r="A1597" s="24"/>
      <c r="B1597" s="7"/>
      <c r="C1597" s="28"/>
      <c r="D1597" s="29"/>
    </row>
    <row r="1598" spans="1:4" x14ac:dyDescent="0.4">
      <c r="A1598" s="24"/>
      <c r="B1598" s="7"/>
      <c r="C1598" s="28"/>
      <c r="D1598" s="29"/>
    </row>
    <row r="1599" spans="1:4" x14ac:dyDescent="0.4">
      <c r="A1599" s="24"/>
      <c r="B1599" s="7"/>
      <c r="C1599" s="28"/>
      <c r="D1599" s="29"/>
    </row>
    <row r="1600" spans="1:4" x14ac:dyDescent="0.4">
      <c r="A1600" s="24"/>
      <c r="B1600" s="7"/>
      <c r="C1600" s="28"/>
      <c r="D1600" s="29"/>
    </row>
    <row r="1601" spans="1:4" x14ac:dyDescent="0.4">
      <c r="A1601" s="24"/>
      <c r="B1601" s="7"/>
      <c r="C1601" s="28"/>
      <c r="D1601" s="29"/>
    </row>
    <row r="1602" spans="1:4" x14ac:dyDescent="0.4">
      <c r="A1602" s="24"/>
      <c r="B1602" s="7"/>
      <c r="C1602" s="28"/>
      <c r="D1602" s="29"/>
    </row>
    <row r="1603" spans="1:4" x14ac:dyDescent="0.4">
      <c r="A1603" s="24"/>
      <c r="B1603" s="7"/>
      <c r="C1603" s="28"/>
      <c r="D1603" s="29"/>
    </row>
    <row r="1604" spans="1:4" x14ac:dyDescent="0.4">
      <c r="A1604" s="24"/>
      <c r="B1604" s="7"/>
      <c r="C1604" s="28"/>
      <c r="D1604" s="29"/>
    </row>
    <row r="1605" spans="1:4" x14ac:dyDescent="0.4">
      <c r="A1605" s="24"/>
      <c r="B1605" s="7"/>
      <c r="C1605" s="28"/>
      <c r="D1605" s="29"/>
    </row>
    <row r="1606" spans="1:4" x14ac:dyDescent="0.4">
      <c r="A1606" s="24"/>
      <c r="B1606" s="7"/>
      <c r="C1606" s="28"/>
      <c r="D1606" s="29"/>
    </row>
    <row r="1607" spans="1:4" x14ac:dyDescent="0.4">
      <c r="A1607" s="24"/>
      <c r="B1607" s="7"/>
      <c r="C1607" s="28"/>
      <c r="D1607" s="29"/>
    </row>
    <row r="1608" spans="1:4" x14ac:dyDescent="0.4">
      <c r="A1608" s="24"/>
      <c r="B1608" s="7"/>
      <c r="C1608" s="28"/>
      <c r="D1608" s="29"/>
    </row>
    <row r="1609" spans="1:4" x14ac:dyDescent="0.4">
      <c r="A1609" s="24"/>
      <c r="B1609" s="7"/>
      <c r="C1609" s="28"/>
      <c r="D1609" s="29"/>
    </row>
    <row r="1610" spans="1:4" x14ac:dyDescent="0.4">
      <c r="A1610" s="24"/>
      <c r="B1610" s="7"/>
      <c r="C1610" s="28"/>
      <c r="D1610" s="29"/>
    </row>
    <row r="1611" spans="1:4" x14ac:dyDescent="0.4">
      <c r="A1611" s="24"/>
      <c r="B1611" s="7"/>
      <c r="C1611" s="28"/>
      <c r="D1611" s="29"/>
    </row>
    <row r="1612" spans="1:4" x14ac:dyDescent="0.4">
      <c r="A1612" s="24"/>
      <c r="B1612" s="7"/>
      <c r="C1612" s="28"/>
      <c r="D1612" s="29"/>
    </row>
    <row r="1613" spans="1:4" x14ac:dyDescent="0.4">
      <c r="A1613" s="24"/>
      <c r="B1613" s="7"/>
      <c r="C1613" s="28"/>
      <c r="D1613" s="29"/>
    </row>
    <row r="1614" spans="1:4" x14ac:dyDescent="0.4">
      <c r="A1614" s="24"/>
      <c r="B1614" s="7"/>
      <c r="C1614" s="28"/>
      <c r="D1614" s="29"/>
    </row>
    <row r="1615" spans="1:4" x14ac:dyDescent="0.4">
      <c r="A1615" s="24"/>
      <c r="B1615" s="7"/>
      <c r="C1615" s="28"/>
      <c r="D1615" s="29"/>
    </row>
    <row r="1616" spans="1:4" x14ac:dyDescent="0.4">
      <c r="A1616" s="24"/>
      <c r="B1616" s="7"/>
      <c r="C1616" s="28"/>
      <c r="D1616" s="29"/>
    </row>
    <row r="1617" spans="1:4" x14ac:dyDescent="0.4">
      <c r="A1617" s="24"/>
      <c r="B1617" s="7"/>
      <c r="C1617" s="28"/>
      <c r="D1617" s="29"/>
    </row>
    <row r="1618" spans="1:4" x14ac:dyDescent="0.4">
      <c r="A1618" s="24"/>
      <c r="B1618" s="7"/>
      <c r="C1618" s="28"/>
      <c r="D1618" s="29"/>
    </row>
    <row r="1619" spans="1:4" x14ac:dyDescent="0.4">
      <c r="A1619" s="24"/>
      <c r="B1619" s="7"/>
      <c r="C1619" s="28"/>
      <c r="D1619" s="29"/>
    </row>
    <row r="1620" spans="1:4" x14ac:dyDescent="0.4">
      <c r="A1620" s="24"/>
      <c r="B1620" s="7"/>
      <c r="C1620" s="28"/>
      <c r="D1620" s="29"/>
    </row>
    <row r="1621" spans="1:4" x14ac:dyDescent="0.4">
      <c r="A1621" s="24"/>
      <c r="B1621" s="7"/>
      <c r="C1621" s="28"/>
      <c r="D1621" s="29"/>
    </row>
    <row r="1622" spans="1:4" x14ac:dyDescent="0.4">
      <c r="A1622" s="24"/>
      <c r="B1622" s="7"/>
      <c r="C1622" s="28"/>
      <c r="D1622" s="29"/>
    </row>
    <row r="1623" spans="1:4" x14ac:dyDescent="0.4">
      <c r="A1623" s="24"/>
      <c r="B1623" s="7"/>
      <c r="C1623" s="28"/>
      <c r="D1623" s="29"/>
    </row>
    <row r="1624" spans="1:4" x14ac:dyDescent="0.4">
      <c r="A1624" s="24"/>
      <c r="B1624" s="7"/>
      <c r="C1624" s="28"/>
      <c r="D1624" s="29"/>
    </row>
    <row r="1625" spans="1:4" x14ac:dyDescent="0.4">
      <c r="A1625" s="24"/>
      <c r="B1625" s="7"/>
      <c r="C1625" s="28"/>
      <c r="D1625" s="29"/>
    </row>
    <row r="1626" spans="1:4" x14ac:dyDescent="0.4">
      <c r="A1626" s="24"/>
      <c r="B1626" s="7"/>
      <c r="C1626" s="28"/>
      <c r="D1626" s="29"/>
    </row>
    <row r="1627" spans="1:4" x14ac:dyDescent="0.4">
      <c r="A1627" s="24"/>
      <c r="B1627" s="7"/>
      <c r="C1627" s="28"/>
      <c r="D1627" s="29"/>
    </row>
    <row r="1628" spans="1:4" x14ac:dyDescent="0.4">
      <c r="A1628" s="24"/>
      <c r="B1628" s="7"/>
      <c r="C1628" s="28"/>
      <c r="D1628" s="29"/>
    </row>
    <row r="1629" spans="1:4" x14ac:dyDescent="0.4">
      <c r="A1629" s="24"/>
      <c r="B1629" s="7"/>
      <c r="C1629" s="28"/>
      <c r="D1629" s="29"/>
    </row>
    <row r="1630" spans="1:4" x14ac:dyDescent="0.4">
      <c r="A1630" s="24"/>
      <c r="B1630" s="7"/>
      <c r="C1630" s="28"/>
      <c r="D1630" s="29"/>
    </row>
    <row r="1631" spans="1:4" x14ac:dyDescent="0.4">
      <c r="A1631" s="24"/>
      <c r="B1631" s="7"/>
      <c r="C1631" s="28"/>
      <c r="D1631" s="29"/>
    </row>
    <row r="1632" spans="1:4" x14ac:dyDescent="0.4">
      <c r="A1632" s="24"/>
      <c r="B1632" s="7"/>
      <c r="C1632" s="28"/>
      <c r="D1632" s="29"/>
    </row>
    <row r="1633" spans="1:4" x14ac:dyDescent="0.4">
      <c r="A1633" s="24"/>
      <c r="B1633" s="7"/>
      <c r="C1633" s="28"/>
      <c r="D1633" s="29"/>
    </row>
    <row r="1634" spans="1:4" x14ac:dyDescent="0.4">
      <c r="A1634" s="24"/>
      <c r="B1634" s="7"/>
      <c r="C1634" s="28"/>
      <c r="D1634" s="29"/>
    </row>
    <row r="1635" spans="1:4" x14ac:dyDescent="0.4">
      <c r="A1635" s="24"/>
      <c r="B1635" s="7"/>
      <c r="C1635" s="28"/>
      <c r="D1635" s="29"/>
    </row>
    <row r="1636" spans="1:4" x14ac:dyDescent="0.4">
      <c r="A1636" s="24"/>
      <c r="B1636" s="7"/>
      <c r="C1636" s="28"/>
      <c r="D1636" s="29"/>
    </row>
    <row r="1637" spans="1:4" x14ac:dyDescent="0.4">
      <c r="A1637" s="24"/>
      <c r="B1637" s="7"/>
      <c r="C1637" s="28"/>
      <c r="D1637" s="29"/>
    </row>
    <row r="1638" spans="1:4" x14ac:dyDescent="0.4">
      <c r="A1638" s="24"/>
      <c r="B1638" s="7"/>
      <c r="C1638" s="28"/>
      <c r="D1638" s="29"/>
    </row>
    <row r="1639" spans="1:4" x14ac:dyDescent="0.4">
      <c r="A1639" s="24"/>
      <c r="B1639" s="7"/>
      <c r="C1639" s="28"/>
      <c r="D1639" s="29"/>
    </row>
    <row r="1640" spans="1:4" x14ac:dyDescent="0.4">
      <c r="A1640" s="24"/>
      <c r="B1640" s="7"/>
      <c r="C1640" s="28"/>
      <c r="D1640" s="29"/>
    </row>
    <row r="1641" spans="1:4" x14ac:dyDescent="0.4">
      <c r="A1641" s="24"/>
      <c r="B1641" s="7"/>
      <c r="C1641" s="28"/>
      <c r="D1641" s="29"/>
    </row>
    <row r="1642" spans="1:4" x14ac:dyDescent="0.4">
      <c r="A1642" s="24"/>
      <c r="B1642" s="7"/>
      <c r="C1642" s="28"/>
      <c r="D1642" s="29"/>
    </row>
    <row r="1643" spans="1:4" x14ac:dyDescent="0.4">
      <c r="A1643" s="24"/>
      <c r="B1643" s="7"/>
      <c r="C1643" s="28"/>
      <c r="D1643" s="29"/>
    </row>
    <row r="1644" spans="1:4" x14ac:dyDescent="0.4">
      <c r="A1644" s="24"/>
      <c r="B1644" s="7"/>
      <c r="C1644" s="28"/>
      <c r="D1644" s="29"/>
    </row>
    <row r="1645" spans="1:4" x14ac:dyDescent="0.4">
      <c r="A1645" s="24"/>
      <c r="B1645" s="7"/>
      <c r="C1645" s="28"/>
      <c r="D1645" s="29"/>
    </row>
    <row r="1646" spans="1:4" x14ac:dyDescent="0.4">
      <c r="A1646" s="24"/>
      <c r="B1646" s="7"/>
      <c r="C1646" s="28"/>
      <c r="D1646" s="29"/>
    </row>
    <row r="1647" spans="1:4" x14ac:dyDescent="0.4">
      <c r="A1647" s="24"/>
      <c r="B1647" s="7"/>
      <c r="C1647" s="28"/>
      <c r="D1647" s="29"/>
    </row>
    <row r="1648" spans="1:4" x14ac:dyDescent="0.4">
      <c r="A1648" s="24"/>
      <c r="B1648" s="7"/>
      <c r="C1648" s="28"/>
      <c r="D1648" s="29"/>
    </row>
    <row r="1649" spans="1:4" x14ac:dyDescent="0.4">
      <c r="A1649" s="24"/>
      <c r="B1649" s="7"/>
      <c r="C1649" s="28"/>
      <c r="D1649" s="29"/>
    </row>
    <row r="1650" spans="1:4" x14ac:dyDescent="0.4">
      <c r="A1650" s="24"/>
      <c r="B1650" s="7"/>
      <c r="C1650" s="28"/>
      <c r="D1650" s="29"/>
    </row>
    <row r="1651" spans="1:4" x14ac:dyDescent="0.4">
      <c r="A1651" s="24"/>
      <c r="B1651" s="7"/>
      <c r="C1651" s="28"/>
      <c r="D1651" s="29"/>
    </row>
    <row r="1652" spans="1:4" x14ac:dyDescent="0.4">
      <c r="A1652" s="24"/>
      <c r="B1652" s="7"/>
      <c r="C1652" s="28"/>
      <c r="D1652" s="29"/>
    </row>
    <row r="1653" spans="1:4" x14ac:dyDescent="0.4">
      <c r="A1653" s="24"/>
      <c r="B1653" s="7"/>
      <c r="C1653" s="28"/>
      <c r="D1653" s="29"/>
    </row>
    <row r="1654" spans="1:4" x14ac:dyDescent="0.4">
      <c r="A1654" s="24"/>
      <c r="B1654" s="7"/>
      <c r="C1654" s="28"/>
      <c r="D1654" s="29"/>
    </row>
    <row r="1655" spans="1:4" x14ac:dyDescent="0.4">
      <c r="A1655" s="24"/>
      <c r="B1655" s="7"/>
      <c r="C1655" s="28"/>
      <c r="D1655" s="29"/>
    </row>
    <row r="1656" spans="1:4" x14ac:dyDescent="0.4">
      <c r="A1656" s="24"/>
      <c r="B1656" s="7"/>
      <c r="C1656" s="28"/>
      <c r="D1656" s="29"/>
    </row>
    <row r="1657" spans="1:4" x14ac:dyDescent="0.4">
      <c r="A1657" s="24"/>
      <c r="B1657" s="7"/>
      <c r="C1657" s="28"/>
      <c r="D1657" s="29"/>
    </row>
    <row r="1658" spans="1:4" x14ac:dyDescent="0.4">
      <c r="A1658" s="24"/>
      <c r="B1658" s="7"/>
      <c r="C1658" s="28"/>
      <c r="D1658" s="29"/>
    </row>
    <row r="1659" spans="1:4" x14ac:dyDescent="0.4">
      <c r="A1659" s="24"/>
      <c r="B1659" s="7"/>
      <c r="C1659" s="28"/>
      <c r="D1659" s="29"/>
    </row>
    <row r="1660" spans="1:4" x14ac:dyDescent="0.4">
      <c r="A1660" s="24"/>
      <c r="B1660" s="7"/>
      <c r="C1660" s="28"/>
      <c r="D1660" s="29"/>
    </row>
    <row r="1661" spans="1:4" x14ac:dyDescent="0.4">
      <c r="A1661" s="24"/>
      <c r="B1661" s="7"/>
      <c r="C1661" s="28"/>
      <c r="D1661" s="29"/>
    </row>
    <row r="1662" spans="1:4" x14ac:dyDescent="0.4">
      <c r="A1662" s="24"/>
      <c r="B1662" s="7"/>
      <c r="C1662" s="28"/>
      <c r="D1662" s="29"/>
    </row>
    <row r="1663" spans="1:4" x14ac:dyDescent="0.4">
      <c r="A1663" s="24"/>
      <c r="B1663" s="7"/>
      <c r="C1663" s="28"/>
      <c r="D1663" s="29"/>
    </row>
    <row r="1664" spans="1:4" x14ac:dyDescent="0.4">
      <c r="A1664" s="24"/>
      <c r="B1664" s="7"/>
      <c r="C1664" s="28"/>
      <c r="D1664" s="29"/>
    </row>
    <row r="1665" spans="1:4" x14ac:dyDescent="0.4">
      <c r="A1665" s="24"/>
      <c r="B1665" s="7"/>
      <c r="C1665" s="28"/>
      <c r="D1665" s="29"/>
    </row>
    <row r="1666" spans="1:4" x14ac:dyDescent="0.4">
      <c r="A1666" s="24"/>
      <c r="B1666" s="7"/>
      <c r="C1666" s="28"/>
      <c r="D1666" s="29"/>
    </row>
    <row r="1667" spans="1:4" x14ac:dyDescent="0.4">
      <c r="A1667" s="24"/>
      <c r="B1667" s="7"/>
      <c r="C1667" s="28"/>
      <c r="D1667" s="29"/>
    </row>
    <row r="1668" spans="1:4" x14ac:dyDescent="0.4">
      <c r="A1668" s="24"/>
      <c r="B1668" s="7"/>
      <c r="C1668" s="28"/>
      <c r="D1668" s="29"/>
    </row>
    <row r="1669" spans="1:4" x14ac:dyDescent="0.4">
      <c r="A1669" s="24"/>
      <c r="B1669" s="7"/>
      <c r="C1669" s="28"/>
      <c r="D1669" s="29"/>
    </row>
    <row r="1670" spans="1:4" x14ac:dyDescent="0.4">
      <c r="A1670" s="24"/>
      <c r="B1670" s="7"/>
      <c r="C1670" s="28"/>
      <c r="D1670" s="29"/>
    </row>
    <row r="1671" spans="1:4" x14ac:dyDescent="0.4">
      <c r="A1671" s="24"/>
      <c r="B1671" s="7"/>
      <c r="C1671" s="28"/>
      <c r="D1671" s="29"/>
    </row>
    <row r="1672" spans="1:4" x14ac:dyDescent="0.4">
      <c r="A1672" s="24"/>
      <c r="B1672" s="7"/>
      <c r="C1672" s="28"/>
      <c r="D1672" s="29"/>
    </row>
    <row r="1673" spans="1:4" x14ac:dyDescent="0.4">
      <c r="A1673" s="24"/>
      <c r="B1673" s="7"/>
      <c r="C1673" s="28"/>
      <c r="D1673" s="29"/>
    </row>
    <row r="1674" spans="1:4" x14ac:dyDescent="0.4">
      <c r="A1674" s="24"/>
      <c r="B1674" s="7"/>
      <c r="C1674" s="28"/>
      <c r="D1674" s="29"/>
    </row>
    <row r="1675" spans="1:4" x14ac:dyDescent="0.4">
      <c r="A1675" s="24"/>
      <c r="B1675" s="7"/>
      <c r="C1675" s="28"/>
      <c r="D1675" s="29"/>
    </row>
    <row r="1676" spans="1:4" x14ac:dyDescent="0.4">
      <c r="A1676" s="24"/>
      <c r="B1676" s="7"/>
      <c r="C1676" s="28"/>
      <c r="D1676" s="29"/>
    </row>
    <row r="1677" spans="1:4" x14ac:dyDescent="0.4">
      <c r="A1677" s="24"/>
      <c r="B1677" s="7"/>
      <c r="C1677" s="28"/>
      <c r="D1677" s="29"/>
    </row>
    <row r="1678" spans="1:4" x14ac:dyDescent="0.4">
      <c r="A1678" s="24"/>
      <c r="B1678" s="7"/>
      <c r="C1678" s="28"/>
      <c r="D1678" s="29"/>
    </row>
    <row r="1679" spans="1:4" x14ac:dyDescent="0.4">
      <c r="A1679" s="24"/>
      <c r="B1679" s="7"/>
      <c r="C1679" s="28"/>
      <c r="D1679" s="29"/>
    </row>
    <row r="1680" spans="1:4" x14ac:dyDescent="0.4">
      <c r="A1680" s="24"/>
      <c r="B1680" s="7"/>
      <c r="C1680" s="28"/>
      <c r="D1680" s="29"/>
    </row>
    <row r="1681" spans="1:4" x14ac:dyDescent="0.4">
      <c r="A1681" s="24"/>
      <c r="B1681" s="7"/>
      <c r="C1681" s="28"/>
      <c r="D1681" s="29"/>
    </row>
    <row r="1682" spans="1:4" x14ac:dyDescent="0.4">
      <c r="A1682" s="24"/>
      <c r="B1682" s="7"/>
      <c r="C1682" s="28"/>
      <c r="D1682" s="29"/>
    </row>
    <row r="1683" spans="1:4" x14ac:dyDescent="0.4">
      <c r="A1683" s="24"/>
      <c r="B1683" s="7"/>
      <c r="C1683" s="28"/>
      <c r="D1683" s="29"/>
    </row>
    <row r="1684" spans="1:4" x14ac:dyDescent="0.4">
      <c r="A1684" s="24"/>
      <c r="B1684" s="7"/>
      <c r="C1684" s="28"/>
      <c r="D1684" s="29"/>
    </row>
    <row r="1685" spans="1:4" x14ac:dyDescent="0.4">
      <c r="A1685" s="24"/>
      <c r="B1685" s="7"/>
      <c r="C1685" s="28"/>
      <c r="D1685" s="29"/>
    </row>
    <row r="1686" spans="1:4" x14ac:dyDescent="0.4">
      <c r="A1686" s="24"/>
      <c r="B1686" s="7"/>
      <c r="C1686" s="28"/>
      <c r="D1686" s="29"/>
    </row>
    <row r="1687" spans="1:4" x14ac:dyDescent="0.4">
      <c r="A1687" s="24"/>
      <c r="B1687" s="7"/>
      <c r="C1687" s="28"/>
      <c r="D1687" s="29"/>
    </row>
    <row r="1688" spans="1:4" x14ac:dyDescent="0.4">
      <c r="A1688" s="24"/>
      <c r="B1688" s="7"/>
      <c r="C1688" s="28"/>
      <c r="D1688" s="29"/>
    </row>
    <row r="1689" spans="1:4" x14ac:dyDescent="0.4">
      <c r="A1689" s="24"/>
      <c r="B1689" s="7"/>
      <c r="C1689" s="28"/>
      <c r="D1689" s="29"/>
    </row>
    <row r="1690" spans="1:4" x14ac:dyDescent="0.4">
      <c r="A1690" s="24"/>
      <c r="B1690" s="7"/>
      <c r="C1690" s="28"/>
      <c r="D1690" s="29"/>
    </row>
    <row r="1691" spans="1:4" x14ac:dyDescent="0.4">
      <c r="A1691" s="24"/>
      <c r="B1691" s="7"/>
      <c r="C1691" s="28"/>
      <c r="D1691" s="29"/>
    </row>
    <row r="1692" spans="1:4" x14ac:dyDescent="0.4">
      <c r="A1692" s="24"/>
      <c r="B1692" s="7"/>
      <c r="C1692" s="28"/>
      <c r="D1692" s="29"/>
    </row>
    <row r="1693" spans="1:4" x14ac:dyDescent="0.4">
      <c r="A1693" s="24"/>
      <c r="B1693" s="7"/>
      <c r="C1693" s="28"/>
      <c r="D1693" s="29"/>
    </row>
    <row r="1694" spans="1:4" x14ac:dyDescent="0.4">
      <c r="A1694" s="24"/>
      <c r="B1694" s="7"/>
      <c r="C1694" s="28"/>
      <c r="D1694" s="29"/>
    </row>
    <row r="1695" spans="1:4" x14ac:dyDescent="0.4">
      <c r="A1695" s="24"/>
      <c r="B1695" s="7"/>
      <c r="C1695" s="28"/>
      <c r="D1695" s="29"/>
    </row>
    <row r="1696" spans="1:4" x14ac:dyDescent="0.4">
      <c r="A1696" s="24"/>
      <c r="B1696" s="7"/>
      <c r="C1696" s="28"/>
      <c r="D1696" s="29"/>
    </row>
    <row r="1697" spans="1:4" x14ac:dyDescent="0.4">
      <c r="A1697" s="24"/>
      <c r="B1697" s="7"/>
      <c r="C1697" s="28"/>
      <c r="D1697" s="29"/>
    </row>
    <row r="1698" spans="1:4" x14ac:dyDescent="0.4">
      <c r="A1698" s="24"/>
      <c r="B1698" s="7"/>
      <c r="C1698" s="28"/>
      <c r="D1698" s="29"/>
    </row>
    <row r="1699" spans="1:4" x14ac:dyDescent="0.4">
      <c r="A1699" s="24"/>
      <c r="B1699" s="7"/>
      <c r="C1699" s="28"/>
      <c r="D1699" s="29"/>
    </row>
    <row r="1700" spans="1:4" x14ac:dyDescent="0.4">
      <c r="A1700" s="24"/>
      <c r="B1700" s="7"/>
      <c r="C1700" s="28"/>
      <c r="D1700" s="29"/>
    </row>
    <row r="1701" spans="1:4" x14ac:dyDescent="0.4">
      <c r="A1701" s="24"/>
      <c r="B1701" s="7"/>
      <c r="C1701" s="28"/>
      <c r="D1701" s="29"/>
    </row>
    <row r="1702" spans="1:4" x14ac:dyDescent="0.4">
      <c r="A1702" s="24"/>
      <c r="B1702" s="7"/>
      <c r="C1702" s="28"/>
      <c r="D1702" s="29"/>
    </row>
    <row r="1703" spans="1:4" x14ac:dyDescent="0.4">
      <c r="A1703" s="24"/>
      <c r="B1703" s="7"/>
      <c r="C1703" s="28"/>
      <c r="D1703" s="29"/>
    </row>
    <row r="1704" spans="1:4" x14ac:dyDescent="0.4">
      <c r="A1704" s="24"/>
      <c r="B1704" s="7"/>
      <c r="C1704" s="28"/>
      <c r="D1704" s="29"/>
    </row>
    <row r="1705" spans="1:4" x14ac:dyDescent="0.4">
      <c r="A1705" s="24"/>
      <c r="B1705" s="7"/>
      <c r="C1705" s="28"/>
      <c r="D1705" s="29"/>
    </row>
    <row r="1706" spans="1:4" x14ac:dyDescent="0.4">
      <c r="A1706" s="24"/>
      <c r="B1706" s="7"/>
      <c r="C1706" s="28"/>
      <c r="D1706" s="29"/>
    </row>
    <row r="1707" spans="1:4" x14ac:dyDescent="0.4">
      <c r="A1707" s="24"/>
      <c r="B1707" s="7"/>
      <c r="C1707" s="28"/>
      <c r="D1707" s="29"/>
    </row>
    <row r="1708" spans="1:4" x14ac:dyDescent="0.4">
      <c r="A1708" s="24"/>
      <c r="B1708" s="7"/>
      <c r="C1708" s="28"/>
      <c r="D1708" s="29"/>
    </row>
    <row r="1709" spans="1:4" x14ac:dyDescent="0.4">
      <c r="A1709" s="24"/>
      <c r="B1709" s="7"/>
      <c r="C1709" s="28"/>
      <c r="D1709" s="29"/>
    </row>
    <row r="1710" spans="1:4" x14ac:dyDescent="0.4">
      <c r="A1710" s="24"/>
      <c r="B1710" s="7"/>
      <c r="C1710" s="28"/>
      <c r="D1710" s="29"/>
    </row>
    <row r="1711" spans="1:4" x14ac:dyDescent="0.4">
      <c r="A1711" s="24"/>
      <c r="B1711" s="7"/>
      <c r="C1711" s="28"/>
      <c r="D1711" s="29"/>
    </row>
    <row r="1712" spans="1:4" x14ac:dyDescent="0.4">
      <c r="A1712" s="24"/>
      <c r="B1712" s="7"/>
      <c r="C1712" s="28"/>
      <c r="D1712" s="29"/>
    </row>
    <row r="1713" spans="1:4" x14ac:dyDescent="0.4">
      <c r="A1713" s="24"/>
      <c r="B1713" s="7"/>
      <c r="C1713" s="28"/>
      <c r="D1713" s="29"/>
    </row>
    <row r="1714" spans="1:4" x14ac:dyDescent="0.4">
      <c r="A1714" s="24"/>
      <c r="B1714" s="7"/>
      <c r="C1714" s="28"/>
      <c r="D1714" s="29"/>
    </row>
    <row r="1715" spans="1:4" x14ac:dyDescent="0.4">
      <c r="A1715" s="24"/>
      <c r="B1715" s="7"/>
      <c r="C1715" s="28"/>
      <c r="D1715" s="29"/>
    </row>
    <row r="1716" spans="1:4" x14ac:dyDescent="0.4">
      <c r="A1716" s="24"/>
      <c r="B1716" s="7"/>
      <c r="C1716" s="28"/>
      <c r="D1716" s="29"/>
    </row>
    <row r="1717" spans="1:4" x14ac:dyDescent="0.4">
      <c r="A1717" s="24"/>
      <c r="B1717" s="7"/>
      <c r="C1717" s="28"/>
      <c r="D1717" s="29"/>
    </row>
    <row r="1718" spans="1:4" x14ac:dyDescent="0.4">
      <c r="A1718" s="24"/>
      <c r="B1718" s="7"/>
      <c r="C1718" s="28"/>
      <c r="D1718" s="29"/>
    </row>
    <row r="1719" spans="1:4" x14ac:dyDescent="0.4">
      <c r="A1719" s="24"/>
      <c r="B1719" s="7"/>
      <c r="C1719" s="28"/>
      <c r="D1719" s="29"/>
    </row>
    <row r="1720" spans="1:4" x14ac:dyDescent="0.4">
      <c r="A1720" s="24"/>
      <c r="B1720" s="7"/>
      <c r="C1720" s="28"/>
      <c r="D1720" s="29"/>
    </row>
    <row r="1721" spans="1:4" x14ac:dyDescent="0.4">
      <c r="A1721" s="24"/>
      <c r="B1721" s="7"/>
      <c r="C1721" s="28"/>
      <c r="D1721" s="29"/>
    </row>
    <row r="1722" spans="1:4" x14ac:dyDescent="0.4">
      <c r="A1722" s="24"/>
      <c r="B1722" s="7"/>
      <c r="C1722" s="28"/>
      <c r="D1722" s="29"/>
    </row>
    <row r="1723" spans="1:4" x14ac:dyDescent="0.4">
      <c r="A1723" s="24"/>
      <c r="B1723" s="7"/>
      <c r="C1723" s="28"/>
      <c r="D1723" s="29"/>
    </row>
    <row r="1724" spans="1:4" x14ac:dyDescent="0.4">
      <c r="A1724" s="24"/>
      <c r="B1724" s="7"/>
      <c r="C1724" s="28"/>
      <c r="D1724" s="29"/>
    </row>
    <row r="1725" spans="1:4" x14ac:dyDescent="0.4">
      <c r="A1725" s="24"/>
      <c r="B1725" s="7"/>
      <c r="C1725" s="28"/>
      <c r="D1725" s="29"/>
    </row>
    <row r="1726" spans="1:4" x14ac:dyDescent="0.4">
      <c r="A1726" s="24"/>
      <c r="B1726" s="7"/>
      <c r="C1726" s="28"/>
      <c r="D1726" s="29"/>
    </row>
    <row r="1727" spans="1:4" x14ac:dyDescent="0.4">
      <c r="A1727" s="24"/>
      <c r="B1727" s="7"/>
      <c r="C1727" s="28"/>
      <c r="D1727" s="29"/>
    </row>
    <row r="1728" spans="1:4" x14ac:dyDescent="0.4">
      <c r="A1728" s="24"/>
      <c r="B1728" s="7"/>
      <c r="C1728" s="28"/>
      <c r="D1728" s="29"/>
    </row>
    <row r="1729" spans="1:4" x14ac:dyDescent="0.4">
      <c r="A1729" s="24"/>
      <c r="B1729" s="7"/>
      <c r="C1729" s="28"/>
      <c r="D1729" s="29"/>
    </row>
    <row r="1730" spans="1:4" x14ac:dyDescent="0.4">
      <c r="A1730" s="24"/>
      <c r="B1730" s="7"/>
      <c r="C1730" s="28"/>
      <c r="D1730" s="29"/>
    </row>
    <row r="1731" spans="1:4" x14ac:dyDescent="0.4">
      <c r="A1731" s="24"/>
      <c r="B1731" s="7"/>
      <c r="C1731" s="28"/>
      <c r="D1731" s="29"/>
    </row>
    <row r="1732" spans="1:4" x14ac:dyDescent="0.4">
      <c r="A1732" s="24"/>
      <c r="B1732" s="7"/>
      <c r="C1732" s="28"/>
      <c r="D1732" s="29"/>
    </row>
    <row r="1733" spans="1:4" x14ac:dyDescent="0.4">
      <c r="A1733" s="24"/>
      <c r="B1733" s="7"/>
      <c r="C1733" s="28"/>
      <c r="D1733" s="29"/>
    </row>
    <row r="1734" spans="1:4" x14ac:dyDescent="0.4">
      <c r="A1734" s="24"/>
      <c r="B1734" s="7"/>
      <c r="C1734" s="28"/>
      <c r="D1734" s="29"/>
    </row>
    <row r="1735" spans="1:4" x14ac:dyDescent="0.4">
      <c r="A1735" s="24"/>
      <c r="B1735" s="7"/>
      <c r="C1735" s="28"/>
      <c r="D1735" s="29"/>
    </row>
    <row r="1736" spans="1:4" x14ac:dyDescent="0.4">
      <c r="A1736" s="24"/>
      <c r="B1736" s="7"/>
      <c r="C1736" s="28"/>
      <c r="D1736" s="29"/>
    </row>
    <row r="1737" spans="1:4" x14ac:dyDescent="0.4">
      <c r="A1737" s="24"/>
      <c r="B1737" s="7"/>
      <c r="C1737" s="28"/>
      <c r="D1737" s="29"/>
    </row>
    <row r="1738" spans="1:4" x14ac:dyDescent="0.4">
      <c r="A1738" s="24"/>
      <c r="B1738" s="7"/>
      <c r="C1738" s="28"/>
      <c r="D1738" s="29"/>
    </row>
    <row r="1739" spans="1:4" x14ac:dyDescent="0.4">
      <c r="A1739" s="24"/>
      <c r="B1739" s="7"/>
      <c r="C1739" s="28"/>
      <c r="D1739" s="29"/>
    </row>
    <row r="1740" spans="1:4" x14ac:dyDescent="0.4">
      <c r="A1740" s="24"/>
      <c r="B1740" s="7"/>
      <c r="C1740" s="28"/>
      <c r="D1740" s="29"/>
    </row>
    <row r="1741" spans="1:4" x14ac:dyDescent="0.4">
      <c r="A1741" s="24"/>
      <c r="B1741" s="7"/>
      <c r="C1741" s="28"/>
      <c r="D1741" s="29"/>
    </row>
    <row r="1742" spans="1:4" x14ac:dyDescent="0.4">
      <c r="A1742" s="24"/>
      <c r="B1742" s="7"/>
      <c r="C1742" s="28"/>
      <c r="D1742" s="29"/>
    </row>
    <row r="1743" spans="1:4" x14ac:dyDescent="0.4">
      <c r="A1743" s="24"/>
      <c r="B1743" s="7"/>
      <c r="C1743" s="28"/>
      <c r="D1743" s="29"/>
    </row>
    <row r="1744" spans="1:4" x14ac:dyDescent="0.4">
      <c r="A1744" s="24"/>
      <c r="B1744" s="7"/>
      <c r="C1744" s="28"/>
      <c r="D1744" s="29"/>
    </row>
    <row r="1745" spans="1:4" x14ac:dyDescent="0.4">
      <c r="A1745" s="24"/>
      <c r="B1745" s="7"/>
      <c r="C1745" s="28"/>
      <c r="D1745" s="29"/>
    </row>
    <row r="1746" spans="1:4" x14ac:dyDescent="0.4">
      <c r="A1746" s="24"/>
      <c r="B1746" s="7"/>
      <c r="C1746" s="28"/>
      <c r="D1746" s="29"/>
    </row>
    <row r="1747" spans="1:4" x14ac:dyDescent="0.4">
      <c r="A1747" s="24"/>
      <c r="B1747" s="7"/>
      <c r="C1747" s="28"/>
      <c r="D1747" s="29"/>
    </row>
    <row r="1748" spans="1:4" x14ac:dyDescent="0.4">
      <c r="A1748" s="24"/>
      <c r="B1748" s="7"/>
      <c r="C1748" s="28"/>
      <c r="D1748" s="29"/>
    </row>
    <row r="1749" spans="1:4" x14ac:dyDescent="0.4">
      <c r="A1749" s="24"/>
      <c r="B1749" s="7"/>
      <c r="C1749" s="28"/>
      <c r="D1749" s="29"/>
    </row>
    <row r="1750" spans="1:4" x14ac:dyDescent="0.4">
      <c r="A1750" s="24"/>
      <c r="B1750" s="7"/>
      <c r="C1750" s="28"/>
      <c r="D1750" s="29"/>
    </row>
    <row r="1751" spans="1:4" x14ac:dyDescent="0.4">
      <c r="A1751" s="24"/>
      <c r="B1751" s="7"/>
      <c r="C1751" s="28"/>
      <c r="D1751" s="29"/>
    </row>
    <row r="1752" spans="1:4" x14ac:dyDescent="0.4">
      <c r="A1752" s="24"/>
      <c r="B1752" s="7"/>
      <c r="C1752" s="28"/>
      <c r="D1752" s="29"/>
    </row>
    <row r="1753" spans="1:4" x14ac:dyDescent="0.4">
      <c r="A1753" s="24"/>
      <c r="B1753" s="7"/>
      <c r="C1753" s="28"/>
      <c r="D1753" s="29"/>
    </row>
    <row r="1754" spans="1:4" x14ac:dyDescent="0.4">
      <c r="A1754" s="24"/>
      <c r="B1754" s="7"/>
      <c r="C1754" s="28"/>
      <c r="D1754" s="29"/>
    </row>
    <row r="1755" spans="1:4" x14ac:dyDescent="0.4">
      <c r="A1755" s="24"/>
      <c r="B1755" s="7"/>
      <c r="C1755" s="28"/>
      <c r="D1755" s="29"/>
    </row>
    <row r="1756" spans="1:4" x14ac:dyDescent="0.4">
      <c r="A1756" s="24"/>
      <c r="B1756" s="7"/>
      <c r="C1756" s="28"/>
      <c r="D1756" s="29"/>
    </row>
    <row r="1757" spans="1:4" x14ac:dyDescent="0.4">
      <c r="A1757" s="24"/>
      <c r="B1757" s="7"/>
      <c r="C1757" s="28"/>
      <c r="D1757" s="29"/>
    </row>
    <row r="1758" spans="1:4" x14ac:dyDescent="0.4">
      <c r="A1758" s="24"/>
      <c r="B1758" s="7"/>
      <c r="C1758" s="28"/>
      <c r="D1758" s="29"/>
    </row>
    <row r="1759" spans="1:4" x14ac:dyDescent="0.4">
      <c r="A1759" s="24"/>
      <c r="B1759" s="7"/>
      <c r="C1759" s="28"/>
      <c r="D1759" s="29"/>
    </row>
    <row r="1760" spans="1:4" x14ac:dyDescent="0.4">
      <c r="A1760" s="24"/>
      <c r="B1760" s="7"/>
      <c r="C1760" s="28"/>
      <c r="D1760" s="29"/>
    </row>
    <row r="1761" spans="1:4" x14ac:dyDescent="0.4">
      <c r="A1761" s="24"/>
      <c r="B1761" s="7"/>
      <c r="C1761" s="28"/>
      <c r="D1761" s="29"/>
    </row>
    <row r="1762" spans="1:4" x14ac:dyDescent="0.4">
      <c r="A1762" s="24"/>
      <c r="B1762" s="7"/>
      <c r="C1762" s="28"/>
      <c r="D1762" s="29"/>
    </row>
    <row r="1763" spans="1:4" x14ac:dyDescent="0.4">
      <c r="A1763" s="24"/>
      <c r="B1763" s="7"/>
      <c r="C1763" s="28"/>
      <c r="D1763" s="29"/>
    </row>
    <row r="1764" spans="1:4" x14ac:dyDescent="0.4">
      <c r="A1764" s="24"/>
      <c r="B1764" s="7"/>
      <c r="C1764" s="28"/>
      <c r="D1764" s="29"/>
    </row>
    <row r="1765" spans="1:4" x14ac:dyDescent="0.4">
      <c r="A1765" s="24"/>
      <c r="B1765" s="7"/>
      <c r="C1765" s="28"/>
      <c r="D1765" s="29"/>
    </row>
    <row r="1766" spans="1:4" x14ac:dyDescent="0.4">
      <c r="A1766" s="24"/>
      <c r="B1766" s="7"/>
      <c r="C1766" s="28"/>
      <c r="D1766" s="29"/>
    </row>
    <row r="1767" spans="1:4" x14ac:dyDescent="0.4">
      <c r="A1767" s="24"/>
      <c r="B1767" s="7"/>
      <c r="C1767" s="28"/>
      <c r="D1767" s="29"/>
    </row>
    <row r="1768" spans="1:4" x14ac:dyDescent="0.4">
      <c r="A1768" s="24"/>
      <c r="B1768" s="7"/>
      <c r="C1768" s="28"/>
      <c r="D1768" s="29"/>
    </row>
    <row r="1769" spans="1:4" x14ac:dyDescent="0.4">
      <c r="A1769" s="24"/>
      <c r="B1769" s="7"/>
      <c r="C1769" s="28"/>
      <c r="D1769" s="29"/>
    </row>
    <row r="1770" spans="1:4" x14ac:dyDescent="0.4">
      <c r="A1770" s="24"/>
      <c r="B1770" s="7"/>
      <c r="C1770" s="28"/>
      <c r="D1770" s="29"/>
    </row>
    <row r="1771" spans="1:4" x14ac:dyDescent="0.4">
      <c r="A1771" s="24"/>
      <c r="B1771" s="7"/>
      <c r="C1771" s="28"/>
      <c r="D1771" s="29"/>
    </row>
    <row r="1772" spans="1:4" x14ac:dyDescent="0.4">
      <c r="A1772" s="24"/>
      <c r="B1772" s="7"/>
      <c r="C1772" s="28"/>
      <c r="D1772" s="29"/>
    </row>
    <row r="1773" spans="1:4" x14ac:dyDescent="0.4">
      <c r="A1773" s="24"/>
      <c r="B1773" s="7"/>
      <c r="C1773" s="28"/>
      <c r="D1773" s="29"/>
    </row>
    <row r="1774" spans="1:4" x14ac:dyDescent="0.4">
      <c r="A1774" s="24"/>
      <c r="B1774" s="7"/>
      <c r="C1774" s="28"/>
      <c r="D1774" s="29"/>
    </row>
    <row r="1775" spans="1:4" x14ac:dyDescent="0.4">
      <c r="A1775" s="24"/>
      <c r="B1775" s="7"/>
      <c r="C1775" s="28"/>
      <c r="D1775" s="29"/>
    </row>
    <row r="1776" spans="1:4" x14ac:dyDescent="0.4">
      <c r="A1776" s="24"/>
      <c r="B1776" s="7"/>
      <c r="C1776" s="28"/>
      <c r="D1776" s="29"/>
    </row>
    <row r="1777" spans="1:4" x14ac:dyDescent="0.4">
      <c r="A1777" s="24"/>
      <c r="B1777" s="7"/>
      <c r="C1777" s="28"/>
      <c r="D1777" s="29"/>
    </row>
    <row r="1778" spans="1:4" x14ac:dyDescent="0.4">
      <c r="A1778" s="24"/>
      <c r="B1778" s="7"/>
      <c r="C1778" s="28"/>
      <c r="D1778" s="29"/>
    </row>
    <row r="1779" spans="1:4" x14ac:dyDescent="0.4">
      <c r="A1779" s="24"/>
      <c r="B1779" s="7"/>
      <c r="C1779" s="28"/>
      <c r="D1779" s="29"/>
    </row>
    <row r="1780" spans="1:4" x14ac:dyDescent="0.4">
      <c r="A1780" s="24"/>
      <c r="B1780" s="7"/>
      <c r="C1780" s="28"/>
      <c r="D1780" s="29"/>
    </row>
    <row r="1781" spans="1:4" x14ac:dyDescent="0.4">
      <c r="A1781" s="24"/>
      <c r="B1781" s="7"/>
      <c r="C1781" s="28"/>
      <c r="D1781" s="29"/>
    </row>
    <row r="1782" spans="1:4" x14ac:dyDescent="0.4">
      <c r="A1782" s="24"/>
      <c r="B1782" s="7"/>
      <c r="C1782" s="28"/>
      <c r="D1782" s="29"/>
    </row>
    <row r="1783" spans="1:4" x14ac:dyDescent="0.4">
      <c r="A1783" s="24"/>
      <c r="B1783" s="7"/>
      <c r="C1783" s="28"/>
      <c r="D1783" s="29"/>
    </row>
    <row r="1784" spans="1:4" x14ac:dyDescent="0.4">
      <c r="A1784" s="24"/>
      <c r="B1784" s="7"/>
      <c r="C1784" s="28"/>
      <c r="D1784" s="29"/>
    </row>
    <row r="1785" spans="1:4" x14ac:dyDescent="0.4">
      <c r="A1785" s="24"/>
      <c r="B1785" s="7"/>
      <c r="C1785" s="28"/>
      <c r="D1785" s="29"/>
    </row>
    <row r="1786" spans="1:4" x14ac:dyDescent="0.4">
      <c r="A1786" s="24"/>
      <c r="B1786" s="7"/>
      <c r="C1786" s="28"/>
      <c r="D1786" s="29"/>
    </row>
    <row r="1787" spans="1:4" x14ac:dyDescent="0.4">
      <c r="A1787" s="24"/>
      <c r="B1787" s="7"/>
      <c r="C1787" s="28"/>
      <c r="D1787" s="29"/>
    </row>
    <row r="1788" spans="1:4" x14ac:dyDescent="0.4">
      <c r="A1788" s="24"/>
      <c r="B1788" s="7"/>
      <c r="C1788" s="28"/>
      <c r="D1788" s="29"/>
    </row>
    <row r="1789" spans="1:4" x14ac:dyDescent="0.4">
      <c r="A1789" s="24"/>
      <c r="B1789" s="7"/>
      <c r="C1789" s="28"/>
      <c r="D1789" s="29"/>
    </row>
    <row r="1790" spans="1:4" x14ac:dyDescent="0.4">
      <c r="A1790" s="24"/>
      <c r="B1790" s="7"/>
      <c r="C1790" s="28"/>
      <c r="D1790" s="29"/>
    </row>
    <row r="1791" spans="1:4" x14ac:dyDescent="0.4">
      <c r="A1791" s="24"/>
      <c r="B1791" s="7"/>
      <c r="C1791" s="28"/>
      <c r="D1791" s="29"/>
    </row>
    <row r="1792" spans="1:4" x14ac:dyDescent="0.4">
      <c r="A1792" s="24"/>
      <c r="B1792" s="7"/>
      <c r="C1792" s="28"/>
      <c r="D1792" s="29"/>
    </row>
    <row r="1793" spans="1:4" x14ac:dyDescent="0.4">
      <c r="A1793" s="24"/>
      <c r="B1793" s="7"/>
      <c r="C1793" s="28"/>
      <c r="D1793" s="29"/>
    </row>
    <row r="1794" spans="1:4" x14ac:dyDescent="0.4">
      <c r="A1794" s="24"/>
      <c r="B1794" s="7"/>
      <c r="C1794" s="28"/>
      <c r="D1794" s="29"/>
    </row>
    <row r="1795" spans="1:4" x14ac:dyDescent="0.4">
      <c r="A1795" s="24"/>
      <c r="B1795" s="7"/>
      <c r="C1795" s="28"/>
      <c r="D1795" s="29"/>
    </row>
    <row r="1796" spans="1:4" x14ac:dyDescent="0.4">
      <c r="A1796" s="24"/>
      <c r="B1796" s="7"/>
      <c r="C1796" s="28"/>
      <c r="D1796" s="29"/>
    </row>
    <row r="1797" spans="1:4" x14ac:dyDescent="0.4">
      <c r="A1797" s="24"/>
      <c r="B1797" s="7"/>
      <c r="C1797" s="28"/>
      <c r="D1797" s="29"/>
    </row>
    <row r="1798" spans="1:4" x14ac:dyDescent="0.4">
      <c r="A1798" s="24"/>
      <c r="B1798" s="7"/>
      <c r="C1798" s="28"/>
      <c r="D1798" s="29"/>
    </row>
    <row r="1799" spans="1:4" x14ac:dyDescent="0.4">
      <c r="A1799" s="24"/>
      <c r="B1799" s="7"/>
      <c r="C1799" s="28"/>
      <c r="D1799" s="29"/>
    </row>
    <row r="1800" spans="1:4" x14ac:dyDescent="0.4">
      <c r="A1800" s="24"/>
      <c r="B1800" s="7"/>
      <c r="C1800" s="28"/>
      <c r="D1800" s="29"/>
    </row>
    <row r="1801" spans="1:4" x14ac:dyDescent="0.4">
      <c r="A1801" s="24"/>
      <c r="B1801" s="7"/>
      <c r="C1801" s="28"/>
      <c r="D1801" s="29"/>
    </row>
    <row r="1802" spans="1:4" x14ac:dyDescent="0.4">
      <c r="A1802" s="24"/>
      <c r="B1802" s="7"/>
      <c r="C1802" s="28"/>
      <c r="D1802" s="29"/>
    </row>
    <row r="1803" spans="1:4" x14ac:dyDescent="0.4">
      <c r="A1803" s="24"/>
      <c r="B1803" s="7"/>
      <c r="C1803" s="28"/>
      <c r="D1803" s="29"/>
    </row>
    <row r="1804" spans="1:4" x14ac:dyDescent="0.4">
      <c r="A1804" s="24"/>
      <c r="B1804" s="7"/>
      <c r="C1804" s="28"/>
      <c r="D1804" s="29"/>
    </row>
    <row r="1805" spans="1:4" x14ac:dyDescent="0.4">
      <c r="A1805" s="24"/>
      <c r="B1805" s="7"/>
      <c r="C1805" s="28"/>
      <c r="D1805" s="29"/>
    </row>
    <row r="1806" spans="1:4" x14ac:dyDescent="0.4">
      <c r="A1806" s="24"/>
      <c r="B1806" s="7"/>
      <c r="C1806" s="28"/>
      <c r="D1806" s="29"/>
    </row>
    <row r="1807" spans="1:4" x14ac:dyDescent="0.4">
      <c r="A1807" s="24"/>
      <c r="B1807" s="7"/>
      <c r="C1807" s="28"/>
      <c r="D1807" s="29"/>
    </row>
    <row r="1808" spans="1:4" x14ac:dyDescent="0.4">
      <c r="A1808" s="24"/>
      <c r="B1808" s="7"/>
      <c r="C1808" s="28"/>
      <c r="D1808" s="29"/>
    </row>
    <row r="1809" spans="1:4" x14ac:dyDescent="0.4">
      <c r="A1809" s="24"/>
      <c r="B1809" s="7"/>
      <c r="C1809" s="28"/>
      <c r="D1809" s="29"/>
    </row>
    <row r="1810" spans="1:4" x14ac:dyDescent="0.4">
      <c r="A1810" s="24"/>
      <c r="B1810" s="7"/>
      <c r="C1810" s="28"/>
      <c r="D1810" s="29"/>
    </row>
    <row r="1811" spans="1:4" x14ac:dyDescent="0.4">
      <c r="A1811" s="24"/>
      <c r="B1811" s="7"/>
      <c r="C1811" s="28"/>
      <c r="D1811" s="29"/>
    </row>
    <row r="1812" spans="1:4" x14ac:dyDescent="0.4">
      <c r="A1812" s="24"/>
      <c r="B1812" s="7"/>
      <c r="C1812" s="28"/>
      <c r="D1812" s="29"/>
    </row>
    <row r="1813" spans="1:4" x14ac:dyDescent="0.4">
      <c r="A1813" s="24"/>
      <c r="B1813" s="7"/>
      <c r="C1813" s="28"/>
      <c r="D1813" s="29"/>
    </row>
    <row r="1814" spans="1:4" x14ac:dyDescent="0.4">
      <c r="A1814" s="24"/>
      <c r="B1814" s="7"/>
      <c r="C1814" s="28"/>
      <c r="D1814" s="29"/>
    </row>
    <row r="1815" spans="1:4" x14ac:dyDescent="0.4">
      <c r="A1815" s="24"/>
      <c r="B1815" s="7"/>
      <c r="C1815" s="28"/>
      <c r="D1815" s="29"/>
    </row>
    <row r="1816" spans="1:4" x14ac:dyDescent="0.4">
      <c r="A1816" s="24"/>
      <c r="B1816" s="7"/>
      <c r="C1816" s="28"/>
      <c r="D1816" s="29"/>
    </row>
    <row r="1817" spans="1:4" x14ac:dyDescent="0.4">
      <c r="A1817" s="24"/>
      <c r="B1817" s="7"/>
      <c r="C1817" s="28"/>
      <c r="D1817" s="29"/>
    </row>
    <row r="1818" spans="1:4" x14ac:dyDescent="0.4">
      <c r="A1818" s="24"/>
      <c r="B1818" s="7"/>
      <c r="C1818" s="28"/>
      <c r="D1818" s="29"/>
    </row>
    <row r="1819" spans="1:4" x14ac:dyDescent="0.4">
      <c r="A1819" s="24"/>
      <c r="B1819" s="7"/>
      <c r="C1819" s="28"/>
      <c r="D1819" s="29"/>
    </row>
    <row r="1820" spans="1:4" x14ac:dyDescent="0.4">
      <c r="A1820" s="24"/>
      <c r="B1820" s="7"/>
      <c r="C1820" s="28"/>
      <c r="D1820" s="29"/>
    </row>
    <row r="1821" spans="1:4" x14ac:dyDescent="0.4">
      <c r="A1821" s="24"/>
      <c r="B1821" s="7"/>
      <c r="C1821" s="28"/>
      <c r="D1821" s="29"/>
    </row>
    <row r="1822" spans="1:4" x14ac:dyDescent="0.4">
      <c r="A1822" s="24"/>
      <c r="B1822" s="7"/>
      <c r="C1822" s="28"/>
      <c r="D1822" s="29"/>
    </row>
    <row r="1823" spans="1:4" x14ac:dyDescent="0.4">
      <c r="A1823" s="24"/>
      <c r="B1823" s="7"/>
      <c r="C1823" s="28"/>
      <c r="D1823" s="29"/>
    </row>
    <row r="1824" spans="1:4" x14ac:dyDescent="0.4">
      <c r="A1824" s="24"/>
      <c r="B1824" s="7"/>
      <c r="C1824" s="28"/>
      <c r="D1824" s="29"/>
    </row>
    <row r="1825" spans="1:4" x14ac:dyDescent="0.4">
      <c r="A1825" s="24"/>
      <c r="B1825" s="7"/>
      <c r="C1825" s="28"/>
      <c r="D1825" s="29"/>
    </row>
    <row r="1826" spans="1:4" x14ac:dyDescent="0.4">
      <c r="A1826" s="24"/>
      <c r="B1826" s="7"/>
      <c r="C1826" s="28"/>
      <c r="D1826" s="29"/>
    </row>
    <row r="1827" spans="1:4" x14ac:dyDescent="0.4">
      <c r="A1827" s="24"/>
      <c r="B1827" s="7"/>
      <c r="C1827" s="28"/>
      <c r="D1827" s="29"/>
    </row>
    <row r="1828" spans="1:4" x14ac:dyDescent="0.4">
      <c r="A1828" s="24"/>
      <c r="B1828" s="7"/>
      <c r="C1828" s="28"/>
      <c r="D1828" s="29"/>
    </row>
    <row r="1829" spans="1:4" x14ac:dyDescent="0.4">
      <c r="A1829" s="24"/>
      <c r="B1829" s="7"/>
      <c r="C1829" s="28"/>
      <c r="D1829" s="29"/>
    </row>
    <row r="1830" spans="1:4" x14ac:dyDescent="0.4">
      <c r="A1830" s="24"/>
      <c r="B1830" s="7"/>
      <c r="C1830" s="28"/>
      <c r="D1830" s="29"/>
    </row>
    <row r="1831" spans="1:4" x14ac:dyDescent="0.4">
      <c r="A1831" s="24"/>
      <c r="B1831" s="7"/>
      <c r="C1831" s="28"/>
      <c r="D1831" s="29"/>
    </row>
    <row r="1832" spans="1:4" x14ac:dyDescent="0.4">
      <c r="A1832" s="24"/>
      <c r="B1832" s="7"/>
      <c r="C1832" s="28"/>
      <c r="D1832" s="29"/>
    </row>
    <row r="1833" spans="1:4" x14ac:dyDescent="0.4">
      <c r="A1833" s="24"/>
      <c r="B1833" s="7"/>
      <c r="C1833" s="28"/>
      <c r="D1833" s="29"/>
    </row>
    <row r="1834" spans="1:4" x14ac:dyDescent="0.4">
      <c r="A1834" s="24"/>
      <c r="B1834" s="7"/>
      <c r="C1834" s="28"/>
      <c r="D1834" s="29"/>
    </row>
    <row r="1835" spans="1:4" x14ac:dyDescent="0.4">
      <c r="A1835" s="24"/>
      <c r="B1835" s="7"/>
      <c r="C1835" s="28"/>
      <c r="D1835" s="29"/>
    </row>
    <row r="1836" spans="1:4" x14ac:dyDescent="0.4">
      <c r="A1836" s="24"/>
      <c r="B1836" s="7"/>
      <c r="C1836" s="28"/>
      <c r="D1836" s="29"/>
    </row>
    <row r="1837" spans="1:4" x14ac:dyDescent="0.4">
      <c r="A1837" s="24"/>
      <c r="B1837" s="7"/>
      <c r="C1837" s="28"/>
      <c r="D1837" s="29"/>
    </row>
    <row r="1838" spans="1:4" x14ac:dyDescent="0.4">
      <c r="A1838" s="24"/>
      <c r="B1838" s="7"/>
      <c r="C1838" s="28"/>
      <c r="D1838" s="29"/>
    </row>
    <row r="1839" spans="1:4" x14ac:dyDescent="0.4">
      <c r="A1839" s="24"/>
      <c r="B1839" s="7"/>
      <c r="C1839" s="28"/>
      <c r="D1839" s="29"/>
    </row>
    <row r="1840" spans="1:4" x14ac:dyDescent="0.4">
      <c r="A1840" s="24"/>
      <c r="B1840" s="7"/>
      <c r="C1840" s="28"/>
      <c r="D1840" s="29"/>
    </row>
    <row r="1841" spans="1:4" x14ac:dyDescent="0.4">
      <c r="A1841" s="24"/>
      <c r="B1841" s="7"/>
      <c r="C1841" s="28"/>
      <c r="D1841" s="29"/>
    </row>
    <row r="1842" spans="1:4" x14ac:dyDescent="0.4">
      <c r="A1842" s="24"/>
      <c r="B1842" s="7"/>
      <c r="C1842" s="28"/>
      <c r="D1842" s="29"/>
    </row>
    <row r="1843" spans="1:4" x14ac:dyDescent="0.4">
      <c r="A1843" s="24"/>
      <c r="B1843" s="7"/>
      <c r="C1843" s="28"/>
      <c r="D1843" s="29"/>
    </row>
    <row r="1844" spans="1:4" x14ac:dyDescent="0.4">
      <c r="A1844" s="24"/>
      <c r="B1844" s="7"/>
      <c r="C1844" s="28"/>
      <c r="D1844" s="29"/>
    </row>
    <row r="1845" spans="1:4" x14ac:dyDescent="0.4">
      <c r="A1845" s="24"/>
      <c r="B1845" s="7"/>
      <c r="C1845" s="28"/>
      <c r="D1845" s="29"/>
    </row>
    <row r="1846" spans="1:4" x14ac:dyDescent="0.4">
      <c r="A1846" s="24"/>
      <c r="B1846" s="7"/>
      <c r="C1846" s="28"/>
      <c r="D1846" s="29"/>
    </row>
    <row r="1847" spans="1:4" x14ac:dyDescent="0.4">
      <c r="A1847" s="24"/>
      <c r="B1847" s="7"/>
      <c r="C1847" s="28"/>
      <c r="D1847" s="29"/>
    </row>
    <row r="1848" spans="1:4" x14ac:dyDescent="0.4">
      <c r="A1848" s="24"/>
      <c r="B1848" s="7"/>
      <c r="C1848" s="28"/>
      <c r="D1848" s="29"/>
    </row>
    <row r="1849" spans="1:4" x14ac:dyDescent="0.4">
      <c r="A1849" s="24"/>
      <c r="B1849" s="7"/>
      <c r="C1849" s="28"/>
      <c r="D1849" s="29"/>
    </row>
    <row r="1850" spans="1:4" x14ac:dyDescent="0.4">
      <c r="A1850" s="24"/>
      <c r="B1850" s="7"/>
      <c r="C1850" s="28"/>
      <c r="D1850" s="29"/>
    </row>
    <row r="1851" spans="1:4" x14ac:dyDescent="0.4">
      <c r="A1851" s="24"/>
      <c r="B1851" s="7"/>
      <c r="C1851" s="28"/>
      <c r="D1851" s="29"/>
    </row>
    <row r="1852" spans="1:4" x14ac:dyDescent="0.4">
      <c r="A1852" s="24"/>
      <c r="B1852" s="7"/>
      <c r="C1852" s="28"/>
      <c r="D1852" s="29"/>
    </row>
    <row r="1853" spans="1:4" x14ac:dyDescent="0.4">
      <c r="A1853" s="24"/>
      <c r="B1853" s="7"/>
      <c r="C1853" s="28"/>
      <c r="D1853" s="29"/>
    </row>
    <row r="1854" spans="1:4" x14ac:dyDescent="0.4">
      <c r="A1854" s="24"/>
      <c r="B1854" s="7"/>
      <c r="C1854" s="28"/>
      <c r="D1854" s="29"/>
    </row>
    <row r="1855" spans="1:4" x14ac:dyDescent="0.4">
      <c r="A1855" s="24"/>
      <c r="B1855" s="7"/>
      <c r="C1855" s="28"/>
      <c r="D1855" s="29"/>
    </row>
    <row r="1856" spans="1:4" x14ac:dyDescent="0.4">
      <c r="A1856" s="24"/>
      <c r="B1856" s="7"/>
      <c r="C1856" s="28"/>
      <c r="D1856" s="29"/>
    </row>
    <row r="1857" spans="1:4" x14ac:dyDescent="0.4">
      <c r="A1857" s="24"/>
      <c r="B1857" s="7"/>
      <c r="C1857" s="28"/>
      <c r="D1857" s="29"/>
    </row>
    <row r="1858" spans="1:4" x14ac:dyDescent="0.4">
      <c r="A1858" s="24"/>
      <c r="B1858" s="7"/>
      <c r="C1858" s="28"/>
      <c r="D1858" s="29"/>
    </row>
    <row r="1859" spans="1:4" x14ac:dyDescent="0.4">
      <c r="A1859" s="24"/>
      <c r="B1859" s="7"/>
      <c r="C1859" s="28"/>
      <c r="D1859" s="29"/>
    </row>
    <row r="1860" spans="1:4" x14ac:dyDescent="0.4">
      <c r="A1860" s="24"/>
      <c r="B1860" s="7"/>
      <c r="C1860" s="28"/>
      <c r="D1860" s="29"/>
    </row>
    <row r="1861" spans="1:4" x14ac:dyDescent="0.4">
      <c r="A1861" s="24"/>
      <c r="B1861" s="7"/>
      <c r="C1861" s="28"/>
      <c r="D1861" s="29"/>
    </row>
    <row r="1862" spans="1:4" x14ac:dyDescent="0.4">
      <c r="A1862" s="24"/>
      <c r="B1862" s="7"/>
      <c r="C1862" s="28"/>
      <c r="D1862" s="29"/>
    </row>
    <row r="1863" spans="1:4" x14ac:dyDescent="0.4">
      <c r="A1863" s="24"/>
      <c r="B1863" s="7"/>
      <c r="C1863" s="28"/>
      <c r="D1863" s="29"/>
    </row>
    <row r="1864" spans="1:4" x14ac:dyDescent="0.4">
      <c r="A1864" s="24"/>
      <c r="B1864" s="7"/>
      <c r="C1864" s="28"/>
      <c r="D1864" s="29"/>
    </row>
    <row r="1865" spans="1:4" x14ac:dyDescent="0.4">
      <c r="A1865" s="24"/>
      <c r="B1865" s="7"/>
      <c r="C1865" s="28"/>
      <c r="D1865" s="29"/>
    </row>
    <row r="1866" spans="1:4" x14ac:dyDescent="0.4">
      <c r="A1866" s="24"/>
      <c r="B1866" s="7"/>
      <c r="C1866" s="28"/>
      <c r="D1866" s="29"/>
    </row>
    <row r="1867" spans="1:4" x14ac:dyDescent="0.4">
      <c r="A1867" s="24"/>
      <c r="B1867" s="7"/>
      <c r="C1867" s="28"/>
      <c r="D1867" s="29"/>
    </row>
    <row r="1868" spans="1:4" x14ac:dyDescent="0.4">
      <c r="A1868" s="24"/>
      <c r="B1868" s="7"/>
      <c r="C1868" s="28"/>
      <c r="D1868" s="29"/>
    </row>
    <row r="1869" spans="1:4" x14ac:dyDescent="0.4">
      <c r="A1869" s="24"/>
      <c r="B1869" s="7"/>
      <c r="C1869" s="28"/>
      <c r="D1869" s="29"/>
    </row>
    <row r="1870" spans="1:4" x14ac:dyDescent="0.4">
      <c r="A1870" s="24"/>
      <c r="B1870" s="7"/>
      <c r="C1870" s="28"/>
      <c r="D1870" s="29"/>
    </row>
    <row r="1871" spans="1:4" x14ac:dyDescent="0.4">
      <c r="A1871" s="24"/>
      <c r="B1871" s="7"/>
      <c r="C1871" s="28"/>
      <c r="D1871" s="29"/>
    </row>
    <row r="1872" spans="1:4" x14ac:dyDescent="0.4">
      <c r="A1872" s="24"/>
      <c r="B1872" s="7"/>
      <c r="C1872" s="28"/>
      <c r="D1872" s="29"/>
    </row>
    <row r="1873" spans="1:4" x14ac:dyDescent="0.4">
      <c r="A1873" s="24"/>
      <c r="B1873" s="7"/>
      <c r="C1873" s="28"/>
      <c r="D1873" s="29"/>
    </row>
    <row r="1874" spans="1:4" x14ac:dyDescent="0.4">
      <c r="A1874" s="24"/>
      <c r="B1874" s="7"/>
      <c r="C1874" s="28"/>
      <c r="D1874" s="29"/>
    </row>
    <row r="1875" spans="1:4" x14ac:dyDescent="0.4">
      <c r="A1875" s="24"/>
      <c r="B1875" s="7"/>
      <c r="C1875" s="28"/>
      <c r="D1875" s="29"/>
    </row>
    <row r="1876" spans="1:4" x14ac:dyDescent="0.4">
      <c r="A1876" s="24"/>
      <c r="B1876" s="7"/>
      <c r="C1876" s="28"/>
      <c r="D1876" s="29"/>
    </row>
    <row r="1877" spans="1:4" x14ac:dyDescent="0.4">
      <c r="A1877" s="24"/>
      <c r="B1877" s="7"/>
      <c r="C1877" s="28"/>
      <c r="D1877" s="29"/>
    </row>
    <row r="1878" spans="1:4" x14ac:dyDescent="0.4">
      <c r="A1878" s="24"/>
      <c r="B1878" s="7"/>
      <c r="C1878" s="28"/>
      <c r="D1878" s="29"/>
    </row>
    <row r="1879" spans="1:4" x14ac:dyDescent="0.4">
      <c r="A1879" s="24"/>
      <c r="B1879" s="7"/>
      <c r="C1879" s="28"/>
      <c r="D1879" s="29"/>
    </row>
    <row r="1880" spans="1:4" x14ac:dyDescent="0.4">
      <c r="A1880" s="24"/>
      <c r="B1880" s="7"/>
      <c r="C1880" s="28"/>
      <c r="D1880" s="29"/>
    </row>
    <row r="1881" spans="1:4" x14ac:dyDescent="0.4">
      <c r="A1881" s="24"/>
      <c r="B1881" s="7"/>
      <c r="C1881" s="28"/>
      <c r="D1881" s="29"/>
    </row>
    <row r="1882" spans="1:4" x14ac:dyDescent="0.4">
      <c r="A1882" s="24"/>
      <c r="B1882" s="7"/>
      <c r="C1882" s="28"/>
      <c r="D1882" s="29"/>
    </row>
    <row r="1883" spans="1:4" x14ac:dyDescent="0.4">
      <c r="A1883" s="24"/>
      <c r="B1883" s="7"/>
      <c r="C1883" s="28"/>
      <c r="D1883" s="29"/>
    </row>
    <row r="1884" spans="1:4" x14ac:dyDescent="0.4">
      <c r="A1884" s="24"/>
      <c r="B1884" s="7"/>
      <c r="C1884" s="28"/>
      <c r="D1884" s="29"/>
    </row>
    <row r="1885" spans="1:4" x14ac:dyDescent="0.4">
      <c r="A1885" s="24"/>
      <c r="B1885" s="7"/>
      <c r="C1885" s="28"/>
      <c r="D1885" s="29"/>
    </row>
    <row r="1886" spans="1:4" x14ac:dyDescent="0.4">
      <c r="A1886" s="24"/>
      <c r="B1886" s="7"/>
      <c r="C1886" s="28"/>
      <c r="D1886" s="29"/>
    </row>
    <row r="1887" spans="1:4" x14ac:dyDescent="0.4">
      <c r="A1887" s="24"/>
      <c r="B1887" s="7"/>
      <c r="C1887" s="28"/>
      <c r="D1887" s="29"/>
    </row>
    <row r="1888" spans="1:4" x14ac:dyDescent="0.4">
      <c r="A1888" s="24"/>
      <c r="B1888" s="7"/>
      <c r="C1888" s="28"/>
      <c r="D1888" s="29"/>
    </row>
    <row r="1889" spans="1:4" x14ac:dyDescent="0.4">
      <c r="A1889" s="24"/>
      <c r="B1889" s="7"/>
      <c r="C1889" s="28"/>
      <c r="D1889" s="29"/>
    </row>
    <row r="1890" spans="1:4" x14ac:dyDescent="0.4">
      <c r="A1890" s="24"/>
      <c r="B1890" s="7"/>
      <c r="C1890" s="28"/>
      <c r="D1890" s="29"/>
    </row>
    <row r="1891" spans="1:4" x14ac:dyDescent="0.4">
      <c r="A1891" s="24"/>
      <c r="B1891" s="7"/>
      <c r="C1891" s="28"/>
      <c r="D1891" s="29"/>
    </row>
    <row r="1892" spans="1:4" x14ac:dyDescent="0.4">
      <c r="A1892" s="24"/>
      <c r="B1892" s="7"/>
      <c r="C1892" s="28"/>
      <c r="D1892" s="29"/>
    </row>
    <row r="1893" spans="1:4" x14ac:dyDescent="0.4">
      <c r="A1893" s="24"/>
      <c r="B1893" s="7"/>
      <c r="C1893" s="28"/>
      <c r="D1893" s="29"/>
    </row>
    <row r="1894" spans="1:4" x14ac:dyDescent="0.4">
      <c r="A1894" s="24"/>
      <c r="B1894" s="7"/>
      <c r="C1894" s="28"/>
      <c r="D1894" s="29"/>
    </row>
    <row r="1895" spans="1:4" x14ac:dyDescent="0.4">
      <c r="A1895" s="24"/>
      <c r="B1895" s="7"/>
      <c r="C1895" s="28"/>
      <c r="D1895" s="29"/>
    </row>
    <row r="1896" spans="1:4" x14ac:dyDescent="0.4">
      <c r="A1896" s="24"/>
      <c r="B1896" s="7"/>
      <c r="C1896" s="28"/>
      <c r="D1896" s="29"/>
    </row>
    <row r="1897" spans="1:4" x14ac:dyDescent="0.4">
      <c r="A1897" s="24"/>
      <c r="B1897" s="7"/>
      <c r="C1897" s="28"/>
      <c r="D1897" s="29"/>
    </row>
    <row r="1898" spans="1:4" x14ac:dyDescent="0.4">
      <c r="A1898" s="24"/>
      <c r="B1898" s="7"/>
      <c r="C1898" s="28"/>
      <c r="D1898" s="29"/>
    </row>
    <row r="1899" spans="1:4" x14ac:dyDescent="0.4">
      <c r="A1899" s="24"/>
      <c r="B1899" s="7"/>
      <c r="C1899" s="28"/>
      <c r="D1899" s="29"/>
    </row>
    <row r="1900" spans="1:4" x14ac:dyDescent="0.4">
      <c r="A1900" s="24"/>
      <c r="B1900" s="7"/>
      <c r="C1900" s="28"/>
      <c r="D1900" s="29"/>
    </row>
    <row r="1901" spans="1:4" x14ac:dyDescent="0.4">
      <c r="A1901" s="24"/>
      <c r="B1901" s="7"/>
      <c r="C1901" s="28"/>
      <c r="D1901" s="29"/>
    </row>
    <row r="1902" spans="1:4" x14ac:dyDescent="0.4">
      <c r="A1902" s="24"/>
      <c r="B1902" s="7"/>
      <c r="C1902" s="28"/>
      <c r="D1902" s="29"/>
    </row>
    <row r="1903" spans="1:4" x14ac:dyDescent="0.4">
      <c r="A1903" s="24"/>
      <c r="B1903" s="7"/>
      <c r="C1903" s="28"/>
      <c r="D1903" s="29"/>
    </row>
    <row r="1904" spans="1:4" x14ac:dyDescent="0.4">
      <c r="A1904" s="24"/>
      <c r="B1904" s="7"/>
      <c r="C1904" s="28"/>
      <c r="D1904" s="29"/>
    </row>
    <row r="1905" spans="1:4" x14ac:dyDescent="0.4">
      <c r="A1905" s="24"/>
      <c r="B1905" s="7"/>
      <c r="C1905" s="28"/>
      <c r="D1905" s="29"/>
    </row>
    <row r="1906" spans="1:4" x14ac:dyDescent="0.4">
      <c r="A1906" s="24"/>
      <c r="B1906" s="7"/>
      <c r="C1906" s="28"/>
      <c r="D1906" s="29"/>
    </row>
    <row r="1907" spans="1:4" x14ac:dyDescent="0.4">
      <c r="A1907" s="24"/>
      <c r="B1907" s="7"/>
      <c r="C1907" s="28"/>
      <c r="D1907" s="29"/>
    </row>
    <row r="1908" spans="1:4" x14ac:dyDescent="0.4">
      <c r="A1908" s="24"/>
      <c r="B1908" s="7"/>
      <c r="C1908" s="28"/>
      <c r="D1908" s="29"/>
    </row>
    <row r="1909" spans="1:4" x14ac:dyDescent="0.4">
      <c r="A1909" s="24"/>
      <c r="B1909" s="7"/>
      <c r="C1909" s="28"/>
      <c r="D1909" s="29"/>
    </row>
    <row r="1910" spans="1:4" x14ac:dyDescent="0.4">
      <c r="A1910" s="24"/>
      <c r="B1910" s="7"/>
      <c r="C1910" s="28"/>
      <c r="D1910" s="29"/>
    </row>
    <row r="1911" spans="1:4" x14ac:dyDescent="0.4">
      <c r="A1911" s="24"/>
      <c r="B1911" s="7"/>
      <c r="C1911" s="28"/>
      <c r="D1911" s="29"/>
    </row>
    <row r="1912" spans="1:4" x14ac:dyDescent="0.4">
      <c r="A1912" s="24"/>
      <c r="B1912" s="7"/>
      <c r="C1912" s="28"/>
      <c r="D1912" s="29"/>
    </row>
    <row r="1913" spans="1:4" x14ac:dyDescent="0.4">
      <c r="A1913" s="24"/>
      <c r="B1913" s="7"/>
      <c r="C1913" s="28"/>
      <c r="D1913" s="29"/>
    </row>
    <row r="1914" spans="1:4" x14ac:dyDescent="0.4">
      <c r="A1914" s="24"/>
      <c r="B1914" s="7"/>
      <c r="C1914" s="28"/>
      <c r="D1914" s="29"/>
    </row>
    <row r="1915" spans="1:4" x14ac:dyDescent="0.4">
      <c r="A1915" s="24"/>
      <c r="B1915" s="7"/>
      <c r="C1915" s="28"/>
      <c r="D1915" s="29"/>
    </row>
    <row r="1916" spans="1:4" x14ac:dyDescent="0.4">
      <c r="A1916" s="24"/>
      <c r="B1916" s="7"/>
      <c r="C1916" s="28"/>
      <c r="D1916" s="29"/>
    </row>
    <row r="1917" spans="1:4" x14ac:dyDescent="0.4">
      <c r="A1917" s="24"/>
      <c r="B1917" s="7"/>
      <c r="C1917" s="28"/>
      <c r="D1917" s="29"/>
    </row>
    <row r="1918" spans="1:4" x14ac:dyDescent="0.4">
      <c r="A1918" s="24"/>
      <c r="B1918" s="7"/>
      <c r="C1918" s="28"/>
      <c r="D1918" s="29"/>
    </row>
    <row r="1919" spans="1:4" x14ac:dyDescent="0.4">
      <c r="A1919" s="24"/>
      <c r="B1919" s="7"/>
      <c r="C1919" s="28"/>
      <c r="D1919" s="29"/>
    </row>
    <row r="1920" spans="1:4" x14ac:dyDescent="0.4">
      <c r="A1920" s="24"/>
      <c r="B1920" s="7"/>
      <c r="C1920" s="28"/>
      <c r="D1920" s="29"/>
    </row>
    <row r="1921" spans="1:4" x14ac:dyDescent="0.4">
      <c r="A1921" s="24"/>
      <c r="B1921" s="7"/>
      <c r="C1921" s="28"/>
      <c r="D1921" s="29"/>
    </row>
    <row r="1922" spans="1:4" x14ac:dyDescent="0.4">
      <c r="A1922" s="24"/>
      <c r="B1922" s="7"/>
      <c r="C1922" s="28"/>
      <c r="D1922" s="29"/>
    </row>
    <row r="1923" spans="1:4" x14ac:dyDescent="0.4">
      <c r="A1923" s="24"/>
      <c r="B1923" s="7"/>
      <c r="C1923" s="28"/>
      <c r="D1923" s="29"/>
    </row>
    <row r="1924" spans="1:4" x14ac:dyDescent="0.4">
      <c r="A1924" s="24"/>
      <c r="B1924" s="7"/>
      <c r="C1924" s="28"/>
      <c r="D1924" s="29"/>
    </row>
    <row r="1925" spans="1:4" x14ac:dyDescent="0.4">
      <c r="A1925" s="24"/>
      <c r="B1925" s="7"/>
      <c r="C1925" s="28"/>
      <c r="D1925" s="29"/>
    </row>
    <row r="1926" spans="1:4" x14ac:dyDescent="0.4">
      <c r="A1926" s="24"/>
      <c r="B1926" s="7"/>
      <c r="C1926" s="28"/>
      <c r="D1926" s="29"/>
    </row>
    <row r="1927" spans="1:4" x14ac:dyDescent="0.4">
      <c r="A1927" s="24"/>
      <c r="B1927" s="7"/>
      <c r="C1927" s="28"/>
      <c r="D1927" s="29"/>
    </row>
    <row r="1928" spans="1:4" x14ac:dyDescent="0.4">
      <c r="A1928" s="24"/>
      <c r="B1928" s="7"/>
      <c r="C1928" s="28"/>
      <c r="D1928" s="29"/>
    </row>
    <row r="1929" spans="1:4" x14ac:dyDescent="0.4">
      <c r="A1929" s="24"/>
      <c r="B1929" s="7"/>
      <c r="C1929" s="28"/>
      <c r="D1929" s="29"/>
    </row>
    <row r="1930" spans="1:4" x14ac:dyDescent="0.4">
      <c r="A1930" s="24"/>
      <c r="B1930" s="7"/>
      <c r="C1930" s="28"/>
      <c r="D1930" s="29"/>
    </row>
    <row r="1931" spans="1:4" x14ac:dyDescent="0.4">
      <c r="A1931" s="24"/>
      <c r="B1931" s="7"/>
      <c r="C1931" s="28"/>
      <c r="D1931" s="29"/>
    </row>
    <row r="1932" spans="1:4" x14ac:dyDescent="0.4">
      <c r="A1932" s="24"/>
      <c r="B1932" s="7"/>
      <c r="C1932" s="28"/>
      <c r="D1932" s="29"/>
    </row>
    <row r="1933" spans="1:4" x14ac:dyDescent="0.4">
      <c r="A1933" s="24"/>
      <c r="B1933" s="7"/>
      <c r="C1933" s="28"/>
      <c r="D1933" s="29"/>
    </row>
    <row r="1934" spans="1:4" x14ac:dyDescent="0.4">
      <c r="A1934" s="24"/>
      <c r="B1934" s="7"/>
      <c r="C1934" s="28"/>
      <c r="D1934" s="29"/>
    </row>
    <row r="1935" spans="1:4" x14ac:dyDescent="0.4">
      <c r="A1935" s="24"/>
      <c r="B1935" s="7"/>
      <c r="C1935" s="28"/>
      <c r="D1935" s="29"/>
    </row>
    <row r="1936" spans="1:4" x14ac:dyDescent="0.4">
      <c r="A1936" s="24"/>
      <c r="B1936" s="7"/>
      <c r="C1936" s="28"/>
      <c r="D1936" s="29"/>
    </row>
    <row r="1937" spans="1:4" x14ac:dyDescent="0.4">
      <c r="A1937" s="24"/>
      <c r="B1937" s="7"/>
      <c r="C1937" s="28"/>
      <c r="D1937" s="29"/>
    </row>
    <row r="1938" spans="1:4" x14ac:dyDescent="0.4">
      <c r="A1938" s="24"/>
      <c r="B1938" s="7"/>
      <c r="C1938" s="28"/>
      <c r="D1938" s="29"/>
    </row>
    <row r="1939" spans="1:4" x14ac:dyDescent="0.4">
      <c r="A1939" s="24"/>
      <c r="B1939" s="7"/>
      <c r="C1939" s="28"/>
      <c r="D1939" s="29"/>
    </row>
    <row r="1940" spans="1:4" x14ac:dyDescent="0.4">
      <c r="A1940" s="24"/>
      <c r="B1940" s="7"/>
      <c r="C1940" s="28"/>
      <c r="D1940" s="29"/>
    </row>
    <row r="1941" spans="1:4" x14ac:dyDescent="0.4">
      <c r="A1941" s="24"/>
      <c r="B1941" s="7"/>
      <c r="C1941" s="28"/>
      <c r="D1941" s="29"/>
    </row>
    <row r="1942" spans="1:4" x14ac:dyDescent="0.4">
      <c r="A1942" s="24"/>
      <c r="B1942" s="7"/>
      <c r="C1942" s="28"/>
      <c r="D1942" s="29"/>
    </row>
    <row r="1943" spans="1:4" x14ac:dyDescent="0.4">
      <c r="A1943" s="24"/>
      <c r="B1943" s="7"/>
      <c r="C1943" s="28"/>
      <c r="D1943" s="29"/>
    </row>
    <row r="1944" spans="1:4" x14ac:dyDescent="0.4">
      <c r="A1944" s="24"/>
      <c r="B1944" s="7"/>
      <c r="C1944" s="28"/>
      <c r="D1944" s="29"/>
    </row>
    <row r="1945" spans="1:4" x14ac:dyDescent="0.4">
      <c r="A1945" s="24"/>
      <c r="B1945" s="7"/>
      <c r="C1945" s="28"/>
      <c r="D1945" s="29"/>
    </row>
    <row r="1946" spans="1:4" x14ac:dyDescent="0.4">
      <c r="A1946" s="24"/>
      <c r="B1946" s="7"/>
      <c r="C1946" s="28"/>
      <c r="D1946" s="29"/>
    </row>
    <row r="1947" spans="1:4" x14ac:dyDescent="0.4">
      <c r="A1947" s="24"/>
      <c r="B1947" s="7"/>
      <c r="C1947" s="28"/>
      <c r="D1947" s="29"/>
    </row>
    <row r="1948" spans="1:4" x14ac:dyDescent="0.4">
      <c r="A1948" s="24"/>
      <c r="B1948" s="7"/>
      <c r="C1948" s="28"/>
      <c r="D1948" s="29"/>
    </row>
    <row r="1949" spans="1:4" x14ac:dyDescent="0.4">
      <c r="A1949" s="24"/>
      <c r="B1949" s="7"/>
      <c r="C1949" s="28"/>
      <c r="D1949" s="29"/>
    </row>
    <row r="1950" spans="1:4" x14ac:dyDescent="0.4">
      <c r="A1950" s="24"/>
      <c r="B1950" s="7"/>
      <c r="C1950" s="28"/>
      <c r="D1950" s="29"/>
    </row>
    <row r="1951" spans="1:4" x14ac:dyDescent="0.4">
      <c r="A1951" s="24"/>
      <c r="B1951" s="7"/>
      <c r="C1951" s="28"/>
      <c r="D1951" s="29"/>
    </row>
    <row r="1952" spans="1:4" x14ac:dyDescent="0.4">
      <c r="A1952" s="24"/>
      <c r="B1952" s="7"/>
      <c r="C1952" s="28"/>
      <c r="D1952" s="29"/>
    </row>
    <row r="1953" spans="1:4" x14ac:dyDescent="0.4">
      <c r="A1953" s="24"/>
      <c r="B1953" s="7"/>
      <c r="C1953" s="28"/>
      <c r="D1953" s="29"/>
    </row>
    <row r="1954" spans="1:4" x14ac:dyDescent="0.4">
      <c r="A1954" s="24"/>
      <c r="B1954" s="7"/>
      <c r="C1954" s="28"/>
      <c r="D1954" s="29"/>
    </row>
    <row r="1955" spans="1:4" x14ac:dyDescent="0.4">
      <c r="A1955" s="24"/>
      <c r="B1955" s="7"/>
      <c r="C1955" s="28"/>
      <c r="D1955" s="29"/>
    </row>
    <row r="1956" spans="1:4" x14ac:dyDescent="0.4">
      <c r="A1956" s="24"/>
      <c r="B1956" s="7"/>
      <c r="C1956" s="28"/>
      <c r="D1956" s="29"/>
    </row>
    <row r="1957" spans="1:4" x14ac:dyDescent="0.4">
      <c r="A1957" s="24"/>
      <c r="B1957" s="7"/>
      <c r="C1957" s="28"/>
      <c r="D1957" s="29"/>
    </row>
    <row r="1958" spans="1:4" x14ac:dyDescent="0.4">
      <c r="A1958" s="24"/>
      <c r="B1958" s="7"/>
      <c r="C1958" s="28"/>
      <c r="D1958" s="29"/>
    </row>
    <row r="1959" spans="1:4" x14ac:dyDescent="0.4">
      <c r="A1959" s="24"/>
      <c r="B1959" s="7"/>
      <c r="C1959" s="28"/>
      <c r="D1959" s="29"/>
    </row>
    <row r="1960" spans="1:4" x14ac:dyDescent="0.4">
      <c r="A1960" s="24"/>
      <c r="B1960" s="7"/>
      <c r="C1960" s="28"/>
      <c r="D1960" s="29"/>
    </row>
    <row r="1961" spans="1:4" x14ac:dyDescent="0.4">
      <c r="A1961" s="24"/>
      <c r="B1961" s="7"/>
      <c r="C1961" s="28"/>
      <c r="D1961" s="29"/>
    </row>
    <row r="1962" spans="1:4" x14ac:dyDescent="0.4">
      <c r="A1962" s="24"/>
      <c r="B1962" s="7"/>
      <c r="C1962" s="28"/>
      <c r="D1962" s="29"/>
    </row>
    <row r="1963" spans="1:4" x14ac:dyDescent="0.4">
      <c r="A1963" s="24"/>
      <c r="B1963" s="7"/>
      <c r="C1963" s="28"/>
      <c r="D1963" s="29"/>
    </row>
    <row r="1964" spans="1:4" x14ac:dyDescent="0.4">
      <c r="A1964" s="24"/>
      <c r="B1964" s="7"/>
      <c r="C1964" s="28"/>
      <c r="D1964" s="29"/>
    </row>
    <row r="1965" spans="1:4" x14ac:dyDescent="0.4">
      <c r="A1965" s="24"/>
      <c r="B1965" s="7"/>
      <c r="C1965" s="28"/>
      <c r="D1965" s="29"/>
    </row>
    <row r="1966" spans="1:4" x14ac:dyDescent="0.4">
      <c r="A1966" s="24"/>
      <c r="B1966" s="7"/>
      <c r="C1966" s="28"/>
      <c r="D1966" s="29"/>
    </row>
    <row r="1967" spans="1:4" x14ac:dyDescent="0.4">
      <c r="A1967" s="24"/>
      <c r="B1967" s="7"/>
      <c r="C1967" s="28"/>
      <c r="D1967" s="29"/>
    </row>
    <row r="1968" spans="1:4" x14ac:dyDescent="0.4">
      <c r="A1968" s="24"/>
      <c r="B1968" s="7"/>
      <c r="C1968" s="28"/>
      <c r="D1968" s="29"/>
    </row>
    <row r="1969" spans="1:4" x14ac:dyDescent="0.4">
      <c r="A1969" s="24"/>
      <c r="B1969" s="7"/>
      <c r="C1969" s="28"/>
      <c r="D1969" s="29"/>
    </row>
    <row r="1970" spans="1:4" x14ac:dyDescent="0.4">
      <c r="A1970" s="24"/>
      <c r="B1970" s="7"/>
      <c r="C1970" s="28"/>
      <c r="D1970" s="29"/>
    </row>
    <row r="1971" spans="1:4" x14ac:dyDescent="0.4">
      <c r="A1971" s="24"/>
      <c r="B1971" s="7"/>
      <c r="C1971" s="28"/>
      <c r="D1971" s="29"/>
    </row>
    <row r="1972" spans="1:4" x14ac:dyDescent="0.4">
      <c r="A1972" s="24"/>
      <c r="B1972" s="7"/>
      <c r="C1972" s="28"/>
      <c r="D1972" s="29"/>
    </row>
    <row r="1973" spans="1:4" x14ac:dyDescent="0.4">
      <c r="A1973" s="24"/>
      <c r="B1973" s="7"/>
      <c r="C1973" s="28"/>
      <c r="D1973" s="29"/>
    </row>
    <row r="1974" spans="1:4" x14ac:dyDescent="0.4">
      <c r="A1974" s="24"/>
      <c r="B1974" s="7"/>
      <c r="C1974" s="28"/>
      <c r="D1974" s="29"/>
    </row>
    <row r="1975" spans="1:4" x14ac:dyDescent="0.4">
      <c r="A1975" s="24"/>
      <c r="B1975" s="7"/>
      <c r="C1975" s="28"/>
      <c r="D1975" s="29"/>
    </row>
    <row r="1976" spans="1:4" x14ac:dyDescent="0.4">
      <c r="A1976" s="24"/>
      <c r="B1976" s="7"/>
      <c r="C1976" s="28"/>
      <c r="D1976" s="29"/>
    </row>
    <row r="1977" spans="1:4" x14ac:dyDescent="0.4">
      <c r="A1977" s="24"/>
      <c r="B1977" s="7"/>
      <c r="C1977" s="28"/>
      <c r="D1977" s="29"/>
    </row>
    <row r="1978" spans="1:4" x14ac:dyDescent="0.4">
      <c r="A1978" s="24"/>
      <c r="B1978" s="7"/>
      <c r="C1978" s="28"/>
      <c r="D1978" s="29"/>
    </row>
    <row r="1979" spans="1:4" x14ac:dyDescent="0.4">
      <c r="A1979" s="24"/>
      <c r="B1979" s="7"/>
      <c r="C1979" s="28"/>
      <c r="D1979" s="29"/>
    </row>
    <row r="1980" spans="1:4" x14ac:dyDescent="0.4">
      <c r="A1980" s="24"/>
      <c r="B1980" s="7"/>
      <c r="C1980" s="28"/>
      <c r="D1980" s="29"/>
    </row>
    <row r="1981" spans="1:4" x14ac:dyDescent="0.4">
      <c r="A1981" s="24"/>
      <c r="B1981" s="7"/>
      <c r="C1981" s="28"/>
      <c r="D1981" s="29"/>
    </row>
    <row r="1982" spans="1:4" x14ac:dyDescent="0.4">
      <c r="A1982" s="24"/>
      <c r="B1982" s="7"/>
      <c r="C1982" s="28"/>
      <c r="D1982" s="29"/>
    </row>
    <row r="1983" spans="1:4" x14ac:dyDescent="0.4">
      <c r="A1983" s="24"/>
      <c r="B1983" s="7"/>
      <c r="C1983" s="28"/>
      <c r="D1983" s="29"/>
    </row>
    <row r="1984" spans="1:4" x14ac:dyDescent="0.4">
      <c r="A1984" s="24"/>
      <c r="B1984" s="7"/>
      <c r="C1984" s="28"/>
      <c r="D1984" s="29"/>
    </row>
    <row r="1985" spans="1:4" x14ac:dyDescent="0.4">
      <c r="A1985" s="24"/>
      <c r="B1985" s="7"/>
      <c r="C1985" s="28"/>
      <c r="D1985" s="29"/>
    </row>
    <row r="1986" spans="1:4" x14ac:dyDescent="0.4">
      <c r="A1986" s="24"/>
      <c r="B1986" s="7"/>
      <c r="C1986" s="28"/>
      <c r="D1986" s="29"/>
    </row>
    <row r="1987" spans="1:4" x14ac:dyDescent="0.4">
      <c r="A1987" s="24"/>
      <c r="B1987" s="7"/>
      <c r="C1987" s="28"/>
      <c r="D1987" s="29"/>
    </row>
    <row r="1988" spans="1:4" x14ac:dyDescent="0.4">
      <c r="A1988" s="24"/>
      <c r="B1988" s="7"/>
      <c r="C1988" s="28"/>
      <c r="D1988" s="29"/>
    </row>
    <row r="1989" spans="1:4" x14ac:dyDescent="0.4">
      <c r="A1989" s="24"/>
      <c r="B1989" s="7"/>
      <c r="C1989" s="28"/>
      <c r="D1989" s="29"/>
    </row>
    <row r="1990" spans="1:4" x14ac:dyDescent="0.4">
      <c r="A1990" s="24"/>
      <c r="B1990" s="7"/>
      <c r="C1990" s="28"/>
      <c r="D1990" s="29"/>
    </row>
    <row r="1991" spans="1:4" x14ac:dyDescent="0.4">
      <c r="A1991" s="24"/>
      <c r="B1991" s="7"/>
      <c r="C1991" s="28"/>
      <c r="D1991" s="29"/>
    </row>
    <row r="1992" spans="1:4" x14ac:dyDescent="0.4">
      <c r="A1992" s="24"/>
      <c r="B1992" s="7"/>
      <c r="C1992" s="28"/>
      <c r="D1992" s="29"/>
    </row>
    <row r="1993" spans="1:4" x14ac:dyDescent="0.4">
      <c r="A1993" s="24"/>
      <c r="B1993" s="7"/>
      <c r="C1993" s="28"/>
      <c r="D1993" s="29"/>
    </row>
    <row r="1994" spans="1:4" x14ac:dyDescent="0.4">
      <c r="A1994" s="24"/>
      <c r="B1994" s="7"/>
      <c r="C1994" s="28"/>
      <c r="D1994" s="29"/>
    </row>
    <row r="1995" spans="1:4" x14ac:dyDescent="0.4">
      <c r="A1995" s="24"/>
      <c r="B1995" s="7"/>
      <c r="C1995" s="28"/>
      <c r="D1995" s="29"/>
    </row>
    <row r="1996" spans="1:4" x14ac:dyDescent="0.4">
      <c r="A1996" s="24"/>
      <c r="B1996" s="7"/>
      <c r="C1996" s="28"/>
      <c r="D1996" s="29"/>
    </row>
    <row r="1997" spans="1:4" x14ac:dyDescent="0.4">
      <c r="A1997" s="24"/>
      <c r="B1997" s="7"/>
      <c r="C1997" s="28"/>
      <c r="D1997" s="29"/>
    </row>
    <row r="1998" spans="1:4" x14ac:dyDescent="0.4">
      <c r="A1998" s="24"/>
      <c r="B1998" s="7"/>
      <c r="C1998" s="28"/>
      <c r="D1998" s="29"/>
    </row>
    <row r="1999" spans="1:4" x14ac:dyDescent="0.4">
      <c r="A1999" s="24"/>
      <c r="B1999" s="7"/>
      <c r="C1999" s="28"/>
      <c r="D1999" s="29"/>
    </row>
    <row r="2000" spans="1:4" x14ac:dyDescent="0.4">
      <c r="A2000" s="24"/>
      <c r="B2000" s="7"/>
      <c r="C2000" s="28"/>
      <c r="D2000" s="29"/>
    </row>
    <row r="2001" spans="1:4" x14ac:dyDescent="0.4">
      <c r="A2001" s="24"/>
      <c r="B2001" s="7"/>
      <c r="C2001" s="28"/>
      <c r="D2001" s="29"/>
    </row>
    <row r="2002" spans="1:4" x14ac:dyDescent="0.4">
      <c r="A2002" s="24"/>
      <c r="B2002" s="7"/>
      <c r="C2002" s="28"/>
      <c r="D2002" s="29"/>
    </row>
    <row r="2003" spans="1:4" ht="16.8" thickBot="1" x14ac:dyDescent="0.45">
      <c r="A2003" s="25"/>
      <c r="B2003" s="8"/>
      <c r="C2003" s="30"/>
      <c r="D2003" s="31"/>
    </row>
  </sheetData>
  <sheetProtection algorithmName="SHA-512" hashValue="lU5CrAJtIaxHcWgQseMpHdYOXYP3cH3H6TT9G5zM0Le63B7pn8G9O+Is/X2ODXowbqlUnKqBR76pupHjf87vTQ==" saltValue="OBgUTHMDIn1T7ssB/UxTYw==" spinCount="100000" sheet="1" objects="1" scenarios="1" selectLockedCells="1"/>
  <dataValidations count="2">
    <dataValidation type="date" operator="greaterThanOrEqual" allowBlank="1" showInputMessage="1" showErrorMessage="1" errorTitle="Datum" error="Voer een datum in, andere invoer is niet toegestaan." sqref="A4:A2003" xr:uid="{D9103066-D284-4645-BCB5-0D032A992375}">
      <formula1>1</formula1>
    </dataValidation>
    <dataValidation type="decimal" operator="greaterThanOrEqual" allowBlank="1" showInputMessage="1" showErrorMessage="1" errorTitle="Bedrag" error="Voer een bedrag in. Tekst is niet toegestaan." sqref="C4:D2003" xr:uid="{1AC5875B-F1BC-4BEB-895E-AEDBAE387EFD}">
      <formula1>0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Product" error="Voer een product in uit de lijst." xr:uid="{AD4768C5-5DCB-4837-BECD-78D375507F51}">
          <x14:formula1>
            <xm:f>Instellingen!$D$2:$D$11</xm:f>
          </x14:formula1>
          <xm:sqref>B4:B2003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CFC4A-CC04-4D73-B933-C38AF7603AE4}">
  <dimension ref="A1:M29"/>
  <sheetViews>
    <sheetView showGridLines="0" showRowColHeaders="0" showZeros="0" workbookViewId="0">
      <selection activeCell="B3" sqref="B3"/>
    </sheetView>
  </sheetViews>
  <sheetFormatPr defaultRowHeight="16.8" x14ac:dyDescent="0.4"/>
  <cols>
    <col min="1" max="16384" width="8.7265625" style="32"/>
  </cols>
  <sheetData>
    <row r="1" spans="1:13" ht="78" customHeight="1" x14ac:dyDescent="0.4"/>
    <row r="2" spans="1:13" ht="17.399999999999999" thickBot="1" x14ac:dyDescent="0.45"/>
    <row r="3" spans="1:13" ht="17.399999999999999" thickBot="1" x14ac:dyDescent="0.45">
      <c r="A3" s="11" t="s">
        <v>1</v>
      </c>
      <c r="B3" s="67">
        <v>2026</v>
      </c>
      <c r="C3" s="33"/>
    </row>
    <row r="4" spans="1:13" ht="17.399999999999999" thickBot="1" x14ac:dyDescent="0.45"/>
    <row r="5" spans="1:13" ht="17.399999999999999" thickBot="1" x14ac:dyDescent="0.45">
      <c r="B5" s="12" t="s">
        <v>2</v>
      </c>
    </row>
    <row r="6" spans="1:13" ht="17.399999999999999" thickBot="1" x14ac:dyDescent="0.45">
      <c r="A6" s="12" t="s">
        <v>4</v>
      </c>
      <c r="B6" s="34" t="s">
        <v>9</v>
      </c>
      <c r="C6" s="35" t="s">
        <v>10</v>
      </c>
      <c r="D6" s="35" t="s">
        <v>11</v>
      </c>
      <c r="E6" s="35" t="s">
        <v>12</v>
      </c>
      <c r="F6" s="35" t="s">
        <v>13</v>
      </c>
      <c r="G6" s="35" t="s">
        <v>14</v>
      </c>
      <c r="H6" s="35" t="s">
        <v>15</v>
      </c>
      <c r="I6" s="35" t="s">
        <v>16</v>
      </c>
      <c r="J6" s="35" t="s">
        <v>17</v>
      </c>
      <c r="K6" s="35" t="s">
        <v>18</v>
      </c>
      <c r="L6" s="35" t="s">
        <v>19</v>
      </c>
      <c r="M6" s="36" t="s">
        <v>20</v>
      </c>
    </row>
    <row r="7" spans="1:13" x14ac:dyDescent="0.4">
      <c r="A7" s="37" t="str">
        <f>Instellingen!D2</f>
        <v>A</v>
      </c>
      <c r="B7" s="58" cm="1">
        <f t="array" ref="B7">SUMIFS(Input!$C:$C,Input!$B:$B,$A7,Input!$A:$A,"&gt;="&amp;DATE($B$3,COLUMN(A:A),1),Input!$A:$A,"&lt;"&amp;DATE($B$3,COLUMN(B:B),1))</f>
        <v>0</v>
      </c>
      <c r="C7" s="59" cm="1">
        <f t="array" ref="C7">SUMIFS(Input!$C:$C,Input!$B:$B,$A7,Input!$A:$A,"&gt;="&amp;DATE($B$3,COLUMN(B:B),1),Input!$A:$A,"&lt;"&amp;DATE($B$3,COLUMN(C:C),1))</f>
        <v>0</v>
      </c>
      <c r="D7" s="59" cm="1">
        <f t="array" ref="D7">SUMIFS(Input!$C:$C,Input!$B:$B,$A7,Input!$A:$A,"&gt;="&amp;DATE($B$3,COLUMN(C:C),1),Input!$A:$A,"&lt;"&amp;DATE($B$3,COLUMN(D:D),1))</f>
        <v>0</v>
      </c>
      <c r="E7" s="59" cm="1">
        <f t="array" ref="E7">SUMIFS(Input!$C:$C,Input!$B:$B,$A7,Input!$A:$A,"&gt;="&amp;DATE($B$3,COLUMN(D:D),1),Input!$A:$A,"&lt;"&amp;DATE($B$3,COLUMN(E:E),1))</f>
        <v>0</v>
      </c>
      <c r="F7" s="59" cm="1">
        <f t="array" ref="F7">SUMIFS(Input!$C:$C,Input!$B:$B,$A7,Input!$A:$A,"&gt;="&amp;DATE($B$3,COLUMN(E:E),1),Input!$A:$A,"&lt;"&amp;DATE($B$3,COLUMN(F:F),1))</f>
        <v>0</v>
      </c>
      <c r="G7" s="59" cm="1">
        <f t="array" ref="G7">SUMIFS(Input!$C:$C,Input!$B:$B,$A7,Input!$A:$A,"&gt;="&amp;DATE($B$3,COLUMN(F:F),1),Input!$A:$A,"&lt;"&amp;DATE($B$3,COLUMN(G:G),1))</f>
        <v>0</v>
      </c>
      <c r="H7" s="59" cm="1">
        <f t="array" ref="H7">SUMIFS(Input!$C:$C,Input!$B:$B,$A7,Input!$A:$A,"&gt;="&amp;DATE($B$3,COLUMN(G:G),1),Input!$A:$A,"&lt;"&amp;DATE($B$3,COLUMN(H:H),1))</f>
        <v>0</v>
      </c>
      <c r="I7" s="59" cm="1">
        <f t="array" ref="I7">SUMIFS(Input!$C:$C,Input!$B:$B,$A7,Input!$A:$A,"&gt;="&amp;DATE($B$3,COLUMN(H:H),1),Input!$A:$A,"&lt;"&amp;DATE($B$3,COLUMN(I:I),1))</f>
        <v>0</v>
      </c>
      <c r="J7" s="59" cm="1">
        <f t="array" ref="J7">SUMIFS(Input!$C:$C,Input!$B:$B,$A7,Input!$A:$A,"&gt;="&amp;DATE($B$3,COLUMN(I:I),1),Input!$A:$A,"&lt;"&amp;DATE($B$3,COLUMN(J:J),1))</f>
        <v>0</v>
      </c>
      <c r="K7" s="59" cm="1">
        <f t="array" ref="K7">SUMIFS(Input!$C:$C,Input!$B:$B,$A7,Input!$A:$A,"&gt;="&amp;DATE($B$3,COLUMN(J:J),1),Input!$A:$A,"&lt;"&amp;DATE($B$3,COLUMN(K:K),1))</f>
        <v>0</v>
      </c>
      <c r="L7" s="59" cm="1">
        <f t="array" ref="L7">SUMIFS(Input!$C:$C,Input!$B:$B,$A7,Input!$A:$A,"&gt;="&amp;DATE($B$3,COLUMN(K:K),1),Input!$A:$A,"&lt;"&amp;DATE($B$3,COLUMN(L:L),1))</f>
        <v>0</v>
      </c>
      <c r="M7" s="60" cm="1">
        <f t="array" ref="M7">SUMIFS(Input!$C:$C,Input!$B:$B,$A7,Input!$A:$A,"&gt;="&amp;DATE($B$3,COLUMN(L:L),1),Input!$A:$A,"&lt;"&amp;DATE($B$3,COLUMN(M:M),1))</f>
        <v>0</v>
      </c>
    </row>
    <row r="8" spans="1:13" x14ac:dyDescent="0.4">
      <c r="A8" s="41" t="str">
        <f>Instellingen!D3</f>
        <v>B</v>
      </c>
      <c r="B8" s="61" cm="1">
        <f t="array" ref="B8">SUMIFS(Input!$C:$C,Input!$B:$B,$A8,Input!$A:$A,"&gt;="&amp;DATE($B$3,COLUMN(A:A),1),Input!$A:$A,"&lt;"&amp;DATE($B$3,COLUMN(B:B),1))</f>
        <v>0</v>
      </c>
      <c r="C8" s="62" cm="1">
        <f t="array" ref="C8">SUMIFS(Input!$C:$C,Input!$B:$B,$A8,Input!$A:$A,"&gt;="&amp;DATE($B$3,COLUMN(B:B),1),Input!$A:$A,"&lt;"&amp;DATE($B$3,COLUMN(C:C),1))</f>
        <v>0</v>
      </c>
      <c r="D8" s="62" cm="1">
        <f t="array" ref="D8">SUMIFS(Input!$C:$C,Input!$B:$B,$A8,Input!$A:$A,"&gt;="&amp;DATE($B$3,COLUMN(C:C),1),Input!$A:$A,"&lt;"&amp;DATE($B$3,COLUMN(D:D),1))</f>
        <v>0</v>
      </c>
      <c r="E8" s="62" cm="1">
        <f t="array" ref="E8">SUMIFS(Input!$C:$C,Input!$B:$B,$A8,Input!$A:$A,"&gt;="&amp;DATE($B$3,COLUMN(D:D),1),Input!$A:$A,"&lt;"&amp;DATE($B$3,COLUMN(E:E),1))</f>
        <v>0</v>
      </c>
      <c r="F8" s="62" cm="1">
        <f t="array" ref="F8">SUMIFS(Input!$C:$C,Input!$B:$B,$A8,Input!$A:$A,"&gt;="&amp;DATE($B$3,COLUMN(E:E),1),Input!$A:$A,"&lt;"&amp;DATE($B$3,COLUMN(F:F),1))</f>
        <v>0</v>
      </c>
      <c r="G8" s="62" cm="1">
        <f t="array" ref="G8">SUMIFS(Input!$C:$C,Input!$B:$B,$A8,Input!$A:$A,"&gt;="&amp;DATE($B$3,COLUMN(F:F),1),Input!$A:$A,"&lt;"&amp;DATE($B$3,COLUMN(G:G),1))</f>
        <v>0</v>
      </c>
      <c r="H8" s="62" cm="1">
        <f t="array" ref="H8">SUMIFS(Input!$C:$C,Input!$B:$B,$A8,Input!$A:$A,"&gt;="&amp;DATE($B$3,COLUMN(G:G),1),Input!$A:$A,"&lt;"&amp;DATE($B$3,COLUMN(H:H),1))</f>
        <v>0</v>
      </c>
      <c r="I8" s="62" cm="1">
        <f t="array" ref="I8">SUMIFS(Input!$C:$C,Input!$B:$B,$A8,Input!$A:$A,"&gt;="&amp;DATE($B$3,COLUMN(H:H),1),Input!$A:$A,"&lt;"&amp;DATE($B$3,COLUMN(I:I),1))</f>
        <v>0</v>
      </c>
      <c r="J8" s="62" cm="1">
        <f t="array" ref="J8">SUMIFS(Input!$C:$C,Input!$B:$B,$A8,Input!$A:$A,"&gt;="&amp;DATE($B$3,COLUMN(I:I),1),Input!$A:$A,"&lt;"&amp;DATE($B$3,COLUMN(J:J),1))</f>
        <v>0</v>
      </c>
      <c r="K8" s="62" cm="1">
        <f t="array" ref="K8">SUMIFS(Input!$C:$C,Input!$B:$B,$A8,Input!$A:$A,"&gt;="&amp;DATE($B$3,COLUMN(J:J),1),Input!$A:$A,"&lt;"&amp;DATE($B$3,COLUMN(K:K),1))</f>
        <v>0</v>
      </c>
      <c r="L8" s="62" cm="1">
        <f t="array" ref="L8">SUMIFS(Input!$C:$C,Input!$B:$B,$A8,Input!$A:$A,"&gt;="&amp;DATE($B$3,COLUMN(K:K),1),Input!$A:$A,"&lt;"&amp;DATE($B$3,COLUMN(L:L),1))</f>
        <v>0</v>
      </c>
      <c r="M8" s="63" cm="1">
        <f t="array" ref="M8">SUMIFS(Input!$C:$C,Input!$B:$B,$A8,Input!$A:$A,"&gt;="&amp;DATE($B$3,COLUMN(L:L),1),Input!$A:$A,"&lt;"&amp;DATE($B$3,COLUMN(M:M),1))</f>
        <v>0</v>
      </c>
    </row>
    <row r="9" spans="1:13" x14ac:dyDescent="0.4">
      <c r="A9" s="41" t="str">
        <f>Instellingen!D4</f>
        <v>C</v>
      </c>
      <c r="B9" s="61" cm="1">
        <f t="array" ref="B9">SUMIFS(Input!$C:$C,Input!$B:$B,$A9,Input!$A:$A,"&gt;="&amp;DATE($B$3,COLUMN(A:A),1),Input!$A:$A,"&lt;"&amp;DATE($B$3,COLUMN(B:B),1))</f>
        <v>0</v>
      </c>
      <c r="C9" s="62" cm="1">
        <f t="array" ref="C9">SUMIFS(Input!$C:$C,Input!$B:$B,$A9,Input!$A:$A,"&gt;="&amp;DATE($B$3,COLUMN(B:B),1),Input!$A:$A,"&lt;"&amp;DATE($B$3,COLUMN(C:C),1))</f>
        <v>0</v>
      </c>
      <c r="D9" s="62" cm="1">
        <f t="array" ref="D9">SUMIFS(Input!$C:$C,Input!$B:$B,$A9,Input!$A:$A,"&gt;="&amp;DATE($B$3,COLUMN(C:C),1),Input!$A:$A,"&lt;"&amp;DATE($B$3,COLUMN(D:D),1))</f>
        <v>0</v>
      </c>
      <c r="E9" s="62" cm="1">
        <f t="array" ref="E9">SUMIFS(Input!$C:$C,Input!$B:$B,$A9,Input!$A:$A,"&gt;="&amp;DATE($B$3,COLUMN(D:D),1),Input!$A:$A,"&lt;"&amp;DATE($B$3,COLUMN(E:E),1))</f>
        <v>0</v>
      </c>
      <c r="F9" s="62" cm="1">
        <f t="array" ref="F9">SUMIFS(Input!$C:$C,Input!$B:$B,$A9,Input!$A:$A,"&gt;="&amp;DATE($B$3,COLUMN(E:E),1),Input!$A:$A,"&lt;"&amp;DATE($B$3,COLUMN(F:F),1))</f>
        <v>0</v>
      </c>
      <c r="G9" s="62" cm="1">
        <f t="array" ref="G9">SUMIFS(Input!$C:$C,Input!$B:$B,$A9,Input!$A:$A,"&gt;="&amp;DATE($B$3,COLUMN(F:F),1),Input!$A:$A,"&lt;"&amp;DATE($B$3,COLUMN(G:G),1))</f>
        <v>0</v>
      </c>
      <c r="H9" s="62" cm="1">
        <f t="array" ref="H9">SUMIFS(Input!$C:$C,Input!$B:$B,$A9,Input!$A:$A,"&gt;="&amp;DATE($B$3,COLUMN(G:G),1),Input!$A:$A,"&lt;"&amp;DATE($B$3,COLUMN(H:H),1))</f>
        <v>0</v>
      </c>
      <c r="I9" s="62" cm="1">
        <f t="array" ref="I9">SUMIFS(Input!$C:$C,Input!$B:$B,$A9,Input!$A:$A,"&gt;="&amp;DATE($B$3,COLUMN(H:H),1),Input!$A:$A,"&lt;"&amp;DATE($B$3,COLUMN(I:I),1))</f>
        <v>0</v>
      </c>
      <c r="J9" s="62" cm="1">
        <f t="array" ref="J9">SUMIFS(Input!$C:$C,Input!$B:$B,$A9,Input!$A:$A,"&gt;="&amp;DATE($B$3,COLUMN(I:I),1),Input!$A:$A,"&lt;"&amp;DATE($B$3,COLUMN(J:J),1))</f>
        <v>0</v>
      </c>
      <c r="K9" s="62" cm="1">
        <f t="array" ref="K9">SUMIFS(Input!$C:$C,Input!$B:$B,$A9,Input!$A:$A,"&gt;="&amp;DATE($B$3,COLUMN(J:J),1),Input!$A:$A,"&lt;"&amp;DATE($B$3,COLUMN(K:K),1))</f>
        <v>0</v>
      </c>
      <c r="L9" s="62" cm="1">
        <f t="array" ref="L9">SUMIFS(Input!$C:$C,Input!$B:$B,$A9,Input!$A:$A,"&gt;="&amp;DATE($B$3,COLUMN(K:K),1),Input!$A:$A,"&lt;"&amp;DATE($B$3,COLUMN(L:L),1))</f>
        <v>0</v>
      </c>
      <c r="M9" s="63" cm="1">
        <f t="array" ref="M9">SUMIFS(Input!$C:$C,Input!$B:$B,$A9,Input!$A:$A,"&gt;="&amp;DATE($B$3,COLUMN(L:L),1),Input!$A:$A,"&lt;"&amp;DATE($B$3,COLUMN(M:M),1))</f>
        <v>0</v>
      </c>
    </row>
    <row r="10" spans="1:13" x14ac:dyDescent="0.4">
      <c r="A10" s="41">
        <f>Instellingen!D5</f>
        <v>0</v>
      </c>
      <c r="B10" s="61" cm="1">
        <f t="array" ref="B10">SUMIFS(Input!$C:$C,Input!$B:$B,$A10,Input!$A:$A,"&gt;="&amp;DATE($B$3,COLUMN(A:A),1),Input!$A:$A,"&lt;"&amp;DATE($B$3,COLUMN(B:B),1))</f>
        <v>0</v>
      </c>
      <c r="C10" s="62" cm="1">
        <f t="array" ref="C10">SUMIFS(Input!$C:$C,Input!$B:$B,$A10,Input!$A:$A,"&gt;="&amp;DATE($B$3,COLUMN(B:B),1),Input!$A:$A,"&lt;"&amp;DATE($B$3,COLUMN(C:C),1))</f>
        <v>0</v>
      </c>
      <c r="D10" s="62" cm="1">
        <f t="array" ref="D10">SUMIFS(Input!$C:$C,Input!$B:$B,$A10,Input!$A:$A,"&gt;="&amp;DATE($B$3,COLUMN(C:C),1),Input!$A:$A,"&lt;"&amp;DATE($B$3,COLUMN(D:D),1))</f>
        <v>0</v>
      </c>
      <c r="E10" s="62" cm="1">
        <f t="array" ref="E10">SUMIFS(Input!$C:$C,Input!$B:$B,$A10,Input!$A:$A,"&gt;="&amp;DATE($B$3,COLUMN(D:D),1),Input!$A:$A,"&lt;"&amp;DATE($B$3,COLUMN(E:E),1))</f>
        <v>0</v>
      </c>
      <c r="F10" s="62" cm="1">
        <f t="array" ref="F10">SUMIFS(Input!$C:$C,Input!$B:$B,$A10,Input!$A:$A,"&gt;="&amp;DATE($B$3,COLUMN(E:E),1),Input!$A:$A,"&lt;"&amp;DATE($B$3,COLUMN(F:F),1))</f>
        <v>0</v>
      </c>
      <c r="G10" s="62" cm="1">
        <f t="array" ref="G10">SUMIFS(Input!$C:$C,Input!$B:$B,$A10,Input!$A:$A,"&gt;="&amp;DATE($B$3,COLUMN(F:F),1),Input!$A:$A,"&lt;"&amp;DATE($B$3,COLUMN(G:G),1))</f>
        <v>0</v>
      </c>
      <c r="H10" s="62" cm="1">
        <f t="array" ref="H10">SUMIFS(Input!$C:$C,Input!$B:$B,$A10,Input!$A:$A,"&gt;="&amp;DATE($B$3,COLUMN(G:G),1),Input!$A:$A,"&lt;"&amp;DATE($B$3,COLUMN(H:H),1))</f>
        <v>0</v>
      </c>
      <c r="I10" s="62" cm="1">
        <f t="array" ref="I10">SUMIFS(Input!$C:$C,Input!$B:$B,$A10,Input!$A:$A,"&gt;="&amp;DATE($B$3,COLUMN(H:H),1),Input!$A:$A,"&lt;"&amp;DATE($B$3,COLUMN(I:I),1))</f>
        <v>0</v>
      </c>
      <c r="J10" s="62" cm="1">
        <f t="array" ref="J10">SUMIFS(Input!$C:$C,Input!$B:$B,$A10,Input!$A:$A,"&gt;="&amp;DATE($B$3,COLUMN(I:I),1),Input!$A:$A,"&lt;"&amp;DATE($B$3,COLUMN(J:J),1))</f>
        <v>0</v>
      </c>
      <c r="K10" s="62" cm="1">
        <f t="array" ref="K10">SUMIFS(Input!$C:$C,Input!$B:$B,$A10,Input!$A:$A,"&gt;="&amp;DATE($B$3,COLUMN(J:J),1),Input!$A:$A,"&lt;"&amp;DATE($B$3,COLUMN(K:K),1))</f>
        <v>0</v>
      </c>
      <c r="L10" s="62" cm="1">
        <f t="array" ref="L10">SUMIFS(Input!$C:$C,Input!$B:$B,$A10,Input!$A:$A,"&gt;="&amp;DATE($B$3,COLUMN(K:K),1),Input!$A:$A,"&lt;"&amp;DATE($B$3,COLUMN(L:L),1))</f>
        <v>0</v>
      </c>
      <c r="M10" s="63" cm="1">
        <f t="array" ref="M10">SUMIFS(Input!$C:$C,Input!$B:$B,$A10,Input!$A:$A,"&gt;="&amp;DATE($B$3,COLUMN(L:L),1),Input!$A:$A,"&lt;"&amp;DATE($B$3,COLUMN(M:M),1))</f>
        <v>0</v>
      </c>
    </row>
    <row r="11" spans="1:13" x14ac:dyDescent="0.4">
      <c r="A11" s="41">
        <f>Instellingen!D6</f>
        <v>0</v>
      </c>
      <c r="B11" s="61" cm="1">
        <f t="array" ref="B11">SUMIFS(Input!$C:$C,Input!$B:$B,$A11,Input!$A:$A,"&gt;="&amp;DATE($B$3,COLUMN(A:A),1),Input!$A:$A,"&lt;"&amp;DATE($B$3,COLUMN(B:B),1))</f>
        <v>0</v>
      </c>
      <c r="C11" s="62" cm="1">
        <f t="array" ref="C11">SUMIFS(Input!$C:$C,Input!$B:$B,$A11,Input!$A:$A,"&gt;="&amp;DATE($B$3,COLUMN(B:B),1),Input!$A:$A,"&lt;"&amp;DATE($B$3,COLUMN(C:C),1))</f>
        <v>0</v>
      </c>
      <c r="D11" s="62" cm="1">
        <f t="array" ref="D11">SUMIFS(Input!$C:$C,Input!$B:$B,$A11,Input!$A:$A,"&gt;="&amp;DATE($B$3,COLUMN(C:C),1),Input!$A:$A,"&lt;"&amp;DATE($B$3,COLUMN(D:D),1))</f>
        <v>0</v>
      </c>
      <c r="E11" s="62" cm="1">
        <f t="array" ref="E11">SUMIFS(Input!$C:$C,Input!$B:$B,$A11,Input!$A:$A,"&gt;="&amp;DATE($B$3,COLUMN(D:D),1),Input!$A:$A,"&lt;"&amp;DATE($B$3,COLUMN(E:E),1))</f>
        <v>0</v>
      </c>
      <c r="F11" s="62" cm="1">
        <f t="array" ref="F11">SUMIFS(Input!$C:$C,Input!$B:$B,$A11,Input!$A:$A,"&gt;="&amp;DATE($B$3,COLUMN(E:E),1),Input!$A:$A,"&lt;"&amp;DATE($B$3,COLUMN(F:F),1))</f>
        <v>0</v>
      </c>
      <c r="G11" s="62" cm="1">
        <f t="array" ref="G11">SUMIFS(Input!$C:$C,Input!$B:$B,$A11,Input!$A:$A,"&gt;="&amp;DATE($B$3,COLUMN(F:F),1),Input!$A:$A,"&lt;"&amp;DATE($B$3,COLUMN(G:G),1))</f>
        <v>0</v>
      </c>
      <c r="H11" s="62" cm="1">
        <f t="array" ref="H11">SUMIFS(Input!$C:$C,Input!$B:$B,$A11,Input!$A:$A,"&gt;="&amp;DATE($B$3,COLUMN(G:G),1),Input!$A:$A,"&lt;"&amp;DATE($B$3,COLUMN(H:H),1))</f>
        <v>0</v>
      </c>
      <c r="I11" s="62" cm="1">
        <f t="array" ref="I11">SUMIFS(Input!$C:$C,Input!$B:$B,$A11,Input!$A:$A,"&gt;="&amp;DATE($B$3,COLUMN(H:H),1),Input!$A:$A,"&lt;"&amp;DATE($B$3,COLUMN(I:I),1))</f>
        <v>0</v>
      </c>
      <c r="J11" s="62" cm="1">
        <f t="array" ref="J11">SUMIFS(Input!$C:$C,Input!$B:$B,$A11,Input!$A:$A,"&gt;="&amp;DATE($B$3,COLUMN(I:I),1),Input!$A:$A,"&lt;"&amp;DATE($B$3,COLUMN(J:J),1))</f>
        <v>0</v>
      </c>
      <c r="K11" s="62" cm="1">
        <f t="array" ref="K11">SUMIFS(Input!$C:$C,Input!$B:$B,$A11,Input!$A:$A,"&gt;="&amp;DATE($B$3,COLUMN(J:J),1),Input!$A:$A,"&lt;"&amp;DATE($B$3,COLUMN(K:K),1))</f>
        <v>0</v>
      </c>
      <c r="L11" s="62" cm="1">
        <f t="array" ref="L11">SUMIFS(Input!$C:$C,Input!$B:$B,$A11,Input!$A:$A,"&gt;="&amp;DATE($B$3,COLUMN(K:K),1),Input!$A:$A,"&lt;"&amp;DATE($B$3,COLUMN(L:L),1))</f>
        <v>0</v>
      </c>
      <c r="M11" s="63" cm="1">
        <f t="array" ref="M11">SUMIFS(Input!$C:$C,Input!$B:$B,$A11,Input!$A:$A,"&gt;="&amp;DATE($B$3,COLUMN(L:L),1),Input!$A:$A,"&lt;"&amp;DATE($B$3,COLUMN(M:M),1))</f>
        <v>0</v>
      </c>
    </row>
    <row r="12" spans="1:13" x14ac:dyDescent="0.4">
      <c r="A12" s="41">
        <f>Instellingen!D7</f>
        <v>0</v>
      </c>
      <c r="B12" s="61" cm="1">
        <f t="array" ref="B12">SUMIFS(Input!$C:$C,Input!$B:$B,$A12,Input!$A:$A,"&gt;="&amp;DATE($B$3,COLUMN(A:A),1),Input!$A:$A,"&lt;"&amp;DATE($B$3,COLUMN(B:B),1))</f>
        <v>0</v>
      </c>
      <c r="C12" s="62" cm="1">
        <f t="array" ref="C12">SUMIFS(Input!$C:$C,Input!$B:$B,$A12,Input!$A:$A,"&gt;="&amp;DATE($B$3,COLUMN(B:B),1),Input!$A:$A,"&lt;"&amp;DATE($B$3,COLUMN(C:C),1))</f>
        <v>0</v>
      </c>
      <c r="D12" s="62" cm="1">
        <f t="array" ref="D12">SUMIFS(Input!$C:$C,Input!$B:$B,$A12,Input!$A:$A,"&gt;="&amp;DATE($B$3,COLUMN(C:C),1),Input!$A:$A,"&lt;"&amp;DATE($B$3,COLUMN(D:D),1))</f>
        <v>0</v>
      </c>
      <c r="E12" s="62" cm="1">
        <f t="array" ref="E12">SUMIFS(Input!$C:$C,Input!$B:$B,$A12,Input!$A:$A,"&gt;="&amp;DATE($B$3,COLUMN(D:D),1),Input!$A:$A,"&lt;"&amp;DATE($B$3,COLUMN(E:E),1))</f>
        <v>0</v>
      </c>
      <c r="F12" s="62" cm="1">
        <f t="array" ref="F12">SUMIFS(Input!$C:$C,Input!$B:$B,$A12,Input!$A:$A,"&gt;="&amp;DATE($B$3,COLUMN(E:E),1),Input!$A:$A,"&lt;"&amp;DATE($B$3,COLUMN(F:F),1))</f>
        <v>0</v>
      </c>
      <c r="G12" s="62" cm="1">
        <f t="array" ref="G12">SUMIFS(Input!$C:$C,Input!$B:$B,$A12,Input!$A:$A,"&gt;="&amp;DATE($B$3,COLUMN(F:F),1),Input!$A:$A,"&lt;"&amp;DATE($B$3,COLUMN(G:G),1))</f>
        <v>0</v>
      </c>
      <c r="H12" s="62" cm="1">
        <f t="array" ref="H12">SUMIFS(Input!$C:$C,Input!$B:$B,$A12,Input!$A:$A,"&gt;="&amp;DATE($B$3,COLUMN(G:G),1),Input!$A:$A,"&lt;"&amp;DATE($B$3,COLUMN(H:H),1))</f>
        <v>0</v>
      </c>
      <c r="I12" s="62" cm="1">
        <f t="array" ref="I12">SUMIFS(Input!$C:$C,Input!$B:$B,$A12,Input!$A:$A,"&gt;="&amp;DATE($B$3,COLUMN(H:H),1),Input!$A:$A,"&lt;"&amp;DATE($B$3,COLUMN(I:I),1))</f>
        <v>0</v>
      </c>
      <c r="J12" s="62" cm="1">
        <f t="array" ref="J12">SUMIFS(Input!$C:$C,Input!$B:$B,$A12,Input!$A:$A,"&gt;="&amp;DATE($B$3,COLUMN(I:I),1),Input!$A:$A,"&lt;"&amp;DATE($B$3,COLUMN(J:J),1))</f>
        <v>0</v>
      </c>
      <c r="K12" s="62" cm="1">
        <f t="array" ref="K12">SUMIFS(Input!$C:$C,Input!$B:$B,$A12,Input!$A:$A,"&gt;="&amp;DATE($B$3,COLUMN(J:J),1),Input!$A:$A,"&lt;"&amp;DATE($B$3,COLUMN(K:K),1))</f>
        <v>0</v>
      </c>
      <c r="L12" s="62" cm="1">
        <f t="array" ref="L12">SUMIFS(Input!$C:$C,Input!$B:$B,$A12,Input!$A:$A,"&gt;="&amp;DATE($B$3,COLUMN(K:K),1),Input!$A:$A,"&lt;"&amp;DATE($B$3,COLUMN(L:L),1))</f>
        <v>0</v>
      </c>
      <c r="M12" s="63" cm="1">
        <f t="array" ref="M12">SUMIFS(Input!$C:$C,Input!$B:$B,$A12,Input!$A:$A,"&gt;="&amp;DATE($B$3,COLUMN(L:L),1),Input!$A:$A,"&lt;"&amp;DATE($B$3,COLUMN(M:M),1))</f>
        <v>0</v>
      </c>
    </row>
    <row r="13" spans="1:13" x14ac:dyDescent="0.4">
      <c r="A13" s="41">
        <f>Instellingen!D8</f>
        <v>0</v>
      </c>
      <c r="B13" s="61" cm="1">
        <f t="array" ref="B13">SUMIFS(Input!$C:$C,Input!$B:$B,$A13,Input!$A:$A,"&gt;="&amp;DATE($B$3,COLUMN(A:A),1),Input!$A:$A,"&lt;"&amp;DATE($B$3,COLUMN(B:B),1))</f>
        <v>0</v>
      </c>
      <c r="C13" s="62" cm="1">
        <f t="array" ref="C13">SUMIFS(Input!$C:$C,Input!$B:$B,$A13,Input!$A:$A,"&gt;="&amp;DATE($B$3,COLUMN(B:B),1),Input!$A:$A,"&lt;"&amp;DATE($B$3,COLUMN(C:C),1))</f>
        <v>0</v>
      </c>
      <c r="D13" s="62" cm="1">
        <f t="array" ref="D13">SUMIFS(Input!$C:$C,Input!$B:$B,$A13,Input!$A:$A,"&gt;="&amp;DATE($B$3,COLUMN(C:C),1),Input!$A:$A,"&lt;"&amp;DATE($B$3,COLUMN(D:D),1))</f>
        <v>0</v>
      </c>
      <c r="E13" s="62" cm="1">
        <f t="array" ref="E13">SUMIFS(Input!$C:$C,Input!$B:$B,$A13,Input!$A:$A,"&gt;="&amp;DATE($B$3,COLUMN(D:D),1),Input!$A:$A,"&lt;"&amp;DATE($B$3,COLUMN(E:E),1))</f>
        <v>0</v>
      </c>
      <c r="F13" s="62" cm="1">
        <f t="array" ref="F13">SUMIFS(Input!$C:$C,Input!$B:$B,$A13,Input!$A:$A,"&gt;="&amp;DATE($B$3,COLUMN(E:E),1),Input!$A:$A,"&lt;"&amp;DATE($B$3,COLUMN(F:F),1))</f>
        <v>0</v>
      </c>
      <c r="G13" s="62" cm="1">
        <f t="array" ref="G13">SUMIFS(Input!$C:$C,Input!$B:$B,$A13,Input!$A:$A,"&gt;="&amp;DATE($B$3,COLUMN(F:F),1),Input!$A:$A,"&lt;"&amp;DATE($B$3,COLUMN(G:G),1))</f>
        <v>0</v>
      </c>
      <c r="H13" s="62" cm="1">
        <f t="array" ref="H13">SUMIFS(Input!$C:$C,Input!$B:$B,$A13,Input!$A:$A,"&gt;="&amp;DATE($B$3,COLUMN(G:G),1),Input!$A:$A,"&lt;"&amp;DATE($B$3,COLUMN(H:H),1))</f>
        <v>0</v>
      </c>
      <c r="I13" s="62" cm="1">
        <f t="array" ref="I13">SUMIFS(Input!$C:$C,Input!$B:$B,$A13,Input!$A:$A,"&gt;="&amp;DATE($B$3,COLUMN(H:H),1),Input!$A:$A,"&lt;"&amp;DATE($B$3,COLUMN(I:I),1))</f>
        <v>0</v>
      </c>
      <c r="J13" s="62" cm="1">
        <f t="array" ref="J13">SUMIFS(Input!$C:$C,Input!$B:$B,$A13,Input!$A:$A,"&gt;="&amp;DATE($B$3,COLUMN(I:I),1),Input!$A:$A,"&lt;"&amp;DATE($B$3,COLUMN(J:J),1))</f>
        <v>0</v>
      </c>
      <c r="K13" s="62" cm="1">
        <f t="array" ref="K13">SUMIFS(Input!$C:$C,Input!$B:$B,$A13,Input!$A:$A,"&gt;="&amp;DATE($B$3,COLUMN(J:J),1),Input!$A:$A,"&lt;"&amp;DATE($B$3,COLUMN(K:K),1))</f>
        <v>0</v>
      </c>
      <c r="L13" s="62" cm="1">
        <f t="array" ref="L13">SUMIFS(Input!$C:$C,Input!$B:$B,$A13,Input!$A:$A,"&gt;="&amp;DATE($B$3,COLUMN(K:K),1),Input!$A:$A,"&lt;"&amp;DATE($B$3,COLUMN(L:L),1))</f>
        <v>0</v>
      </c>
      <c r="M13" s="63" cm="1">
        <f t="array" ref="M13">SUMIFS(Input!$C:$C,Input!$B:$B,$A13,Input!$A:$A,"&gt;="&amp;DATE($B$3,COLUMN(L:L),1),Input!$A:$A,"&lt;"&amp;DATE($B$3,COLUMN(M:M),1))</f>
        <v>0</v>
      </c>
    </row>
    <row r="14" spans="1:13" x14ac:dyDescent="0.4">
      <c r="A14" s="41">
        <f>Instellingen!D9</f>
        <v>0</v>
      </c>
      <c r="B14" s="61" cm="1">
        <f t="array" ref="B14">SUMIFS(Input!$C:$C,Input!$B:$B,$A14,Input!$A:$A,"&gt;="&amp;DATE($B$3,COLUMN(A:A),1),Input!$A:$A,"&lt;"&amp;DATE($B$3,COLUMN(B:B),1))</f>
        <v>0</v>
      </c>
      <c r="C14" s="62" cm="1">
        <f t="array" ref="C14">SUMIFS(Input!$C:$C,Input!$B:$B,$A14,Input!$A:$A,"&gt;="&amp;DATE($B$3,COLUMN(B:B),1),Input!$A:$A,"&lt;"&amp;DATE($B$3,COLUMN(C:C),1))</f>
        <v>0</v>
      </c>
      <c r="D14" s="62" cm="1">
        <f t="array" ref="D14">SUMIFS(Input!$C:$C,Input!$B:$B,$A14,Input!$A:$A,"&gt;="&amp;DATE($B$3,COLUMN(C:C),1),Input!$A:$A,"&lt;"&amp;DATE($B$3,COLUMN(D:D),1))</f>
        <v>0</v>
      </c>
      <c r="E14" s="62" cm="1">
        <f t="array" ref="E14">SUMIFS(Input!$C:$C,Input!$B:$B,$A14,Input!$A:$A,"&gt;="&amp;DATE($B$3,COLUMN(D:D),1),Input!$A:$A,"&lt;"&amp;DATE($B$3,COLUMN(E:E),1))</f>
        <v>0</v>
      </c>
      <c r="F14" s="62" cm="1">
        <f t="array" ref="F14">SUMIFS(Input!$C:$C,Input!$B:$B,$A14,Input!$A:$A,"&gt;="&amp;DATE($B$3,COLUMN(E:E),1),Input!$A:$A,"&lt;"&amp;DATE($B$3,COLUMN(F:F),1))</f>
        <v>0</v>
      </c>
      <c r="G14" s="62" cm="1">
        <f t="array" ref="G14">SUMIFS(Input!$C:$C,Input!$B:$B,$A14,Input!$A:$A,"&gt;="&amp;DATE($B$3,COLUMN(F:F),1),Input!$A:$A,"&lt;"&amp;DATE($B$3,COLUMN(G:G),1))</f>
        <v>0</v>
      </c>
      <c r="H14" s="62" cm="1">
        <f t="array" ref="H14">SUMIFS(Input!$C:$C,Input!$B:$B,$A14,Input!$A:$A,"&gt;="&amp;DATE($B$3,COLUMN(G:G),1),Input!$A:$A,"&lt;"&amp;DATE($B$3,COLUMN(H:H),1))</f>
        <v>0</v>
      </c>
      <c r="I14" s="62" cm="1">
        <f t="array" ref="I14">SUMIFS(Input!$C:$C,Input!$B:$B,$A14,Input!$A:$A,"&gt;="&amp;DATE($B$3,COLUMN(H:H),1),Input!$A:$A,"&lt;"&amp;DATE($B$3,COLUMN(I:I),1))</f>
        <v>0</v>
      </c>
      <c r="J14" s="62" cm="1">
        <f t="array" ref="J14">SUMIFS(Input!$C:$C,Input!$B:$B,$A14,Input!$A:$A,"&gt;="&amp;DATE($B$3,COLUMN(I:I),1),Input!$A:$A,"&lt;"&amp;DATE($B$3,COLUMN(J:J),1))</f>
        <v>0</v>
      </c>
      <c r="K14" s="62" cm="1">
        <f t="array" ref="K14">SUMIFS(Input!$C:$C,Input!$B:$B,$A14,Input!$A:$A,"&gt;="&amp;DATE($B$3,COLUMN(J:J),1),Input!$A:$A,"&lt;"&amp;DATE($B$3,COLUMN(K:K),1))</f>
        <v>0</v>
      </c>
      <c r="L14" s="62" cm="1">
        <f t="array" ref="L14">SUMIFS(Input!$C:$C,Input!$B:$B,$A14,Input!$A:$A,"&gt;="&amp;DATE($B$3,COLUMN(K:K),1),Input!$A:$A,"&lt;"&amp;DATE($B$3,COLUMN(L:L),1))</f>
        <v>0</v>
      </c>
      <c r="M14" s="63" cm="1">
        <f t="array" ref="M14">SUMIFS(Input!$C:$C,Input!$B:$B,$A14,Input!$A:$A,"&gt;="&amp;DATE($B$3,COLUMN(L:L),1),Input!$A:$A,"&lt;"&amp;DATE($B$3,COLUMN(M:M),1))</f>
        <v>0</v>
      </c>
    </row>
    <row r="15" spans="1:13" x14ac:dyDescent="0.4">
      <c r="A15" s="41">
        <f>Instellingen!D10</f>
        <v>0</v>
      </c>
      <c r="B15" s="61" cm="1">
        <f t="array" ref="B15">SUMIFS(Input!$C:$C,Input!$B:$B,$A15,Input!$A:$A,"&gt;="&amp;DATE($B$3,COLUMN(A:A),1),Input!$A:$A,"&lt;"&amp;DATE($B$3,COLUMN(B:B),1))</f>
        <v>0</v>
      </c>
      <c r="C15" s="62" cm="1">
        <f t="array" ref="C15">SUMIFS(Input!$C:$C,Input!$B:$B,$A15,Input!$A:$A,"&gt;="&amp;DATE($B$3,COLUMN(B:B),1),Input!$A:$A,"&lt;"&amp;DATE($B$3,COLUMN(C:C),1))</f>
        <v>0</v>
      </c>
      <c r="D15" s="62" cm="1">
        <f t="array" ref="D15">SUMIFS(Input!$C:$C,Input!$B:$B,$A15,Input!$A:$A,"&gt;="&amp;DATE($B$3,COLUMN(C:C),1),Input!$A:$A,"&lt;"&amp;DATE($B$3,COLUMN(D:D),1))</f>
        <v>0</v>
      </c>
      <c r="E15" s="62" cm="1">
        <f t="array" ref="E15">SUMIFS(Input!$C:$C,Input!$B:$B,$A15,Input!$A:$A,"&gt;="&amp;DATE($B$3,COLUMN(D:D),1),Input!$A:$A,"&lt;"&amp;DATE($B$3,COLUMN(E:E),1))</f>
        <v>0</v>
      </c>
      <c r="F15" s="62" cm="1">
        <f t="array" ref="F15">SUMIFS(Input!$C:$C,Input!$B:$B,$A15,Input!$A:$A,"&gt;="&amp;DATE($B$3,COLUMN(E:E),1),Input!$A:$A,"&lt;"&amp;DATE($B$3,COLUMN(F:F),1))</f>
        <v>0</v>
      </c>
      <c r="G15" s="62" cm="1">
        <f t="array" ref="G15">SUMIFS(Input!$C:$C,Input!$B:$B,$A15,Input!$A:$A,"&gt;="&amp;DATE($B$3,COLUMN(F:F),1),Input!$A:$A,"&lt;"&amp;DATE($B$3,COLUMN(G:G),1))</f>
        <v>0</v>
      </c>
      <c r="H15" s="62" cm="1">
        <f t="array" ref="H15">SUMIFS(Input!$C:$C,Input!$B:$B,$A15,Input!$A:$A,"&gt;="&amp;DATE($B$3,COLUMN(G:G),1),Input!$A:$A,"&lt;"&amp;DATE($B$3,COLUMN(H:H),1))</f>
        <v>0</v>
      </c>
      <c r="I15" s="62" cm="1">
        <f t="array" ref="I15">SUMIFS(Input!$C:$C,Input!$B:$B,$A15,Input!$A:$A,"&gt;="&amp;DATE($B$3,COLUMN(H:H),1),Input!$A:$A,"&lt;"&amp;DATE($B$3,COLUMN(I:I),1))</f>
        <v>0</v>
      </c>
      <c r="J15" s="62" cm="1">
        <f t="array" ref="J15">SUMIFS(Input!$C:$C,Input!$B:$B,$A15,Input!$A:$A,"&gt;="&amp;DATE($B$3,COLUMN(I:I),1),Input!$A:$A,"&lt;"&amp;DATE($B$3,COLUMN(J:J),1))</f>
        <v>0</v>
      </c>
      <c r="K15" s="62" cm="1">
        <f t="array" ref="K15">SUMIFS(Input!$C:$C,Input!$B:$B,$A15,Input!$A:$A,"&gt;="&amp;DATE($B$3,COLUMN(J:J),1),Input!$A:$A,"&lt;"&amp;DATE($B$3,COLUMN(K:K),1))</f>
        <v>0</v>
      </c>
      <c r="L15" s="62" cm="1">
        <f t="array" ref="L15">SUMIFS(Input!$C:$C,Input!$B:$B,$A15,Input!$A:$A,"&gt;="&amp;DATE($B$3,COLUMN(K:K),1),Input!$A:$A,"&lt;"&amp;DATE($B$3,COLUMN(L:L),1))</f>
        <v>0</v>
      </c>
      <c r="M15" s="63" cm="1">
        <f t="array" ref="M15">SUMIFS(Input!$C:$C,Input!$B:$B,$A15,Input!$A:$A,"&gt;="&amp;DATE($B$3,COLUMN(L:L),1),Input!$A:$A,"&lt;"&amp;DATE($B$3,COLUMN(M:M),1))</f>
        <v>0</v>
      </c>
    </row>
    <row r="16" spans="1:13" ht="17.399999999999999" thickBot="1" x14ac:dyDescent="0.45">
      <c r="A16" s="45">
        <f>Instellingen!D11</f>
        <v>0</v>
      </c>
      <c r="B16" s="64" cm="1">
        <f t="array" ref="B16">SUMIFS(Input!$C:$C,Input!$B:$B,$A16,Input!$A:$A,"&gt;="&amp;DATE($B$3,COLUMN(A:A),1),Input!$A:$A,"&lt;"&amp;DATE($B$3,COLUMN(B:B),1))</f>
        <v>0</v>
      </c>
      <c r="C16" s="65" cm="1">
        <f t="array" ref="C16">SUMIFS(Input!$C:$C,Input!$B:$B,$A16,Input!$A:$A,"&gt;="&amp;DATE($B$3,COLUMN(B:B),1),Input!$A:$A,"&lt;"&amp;DATE($B$3,COLUMN(C:C),1))</f>
        <v>0</v>
      </c>
      <c r="D16" s="65" cm="1">
        <f t="array" ref="D16">SUMIFS(Input!$C:$C,Input!$B:$B,$A16,Input!$A:$A,"&gt;="&amp;DATE($B$3,COLUMN(C:C),1),Input!$A:$A,"&lt;"&amp;DATE($B$3,COLUMN(D:D),1))</f>
        <v>0</v>
      </c>
      <c r="E16" s="65" cm="1">
        <f t="array" ref="E16">SUMIFS(Input!$C:$C,Input!$B:$B,$A16,Input!$A:$A,"&gt;="&amp;DATE($B$3,COLUMN(D:D),1),Input!$A:$A,"&lt;"&amp;DATE($B$3,COLUMN(E:E),1))</f>
        <v>0</v>
      </c>
      <c r="F16" s="65" cm="1">
        <f t="array" ref="F16">SUMIFS(Input!$C:$C,Input!$B:$B,$A16,Input!$A:$A,"&gt;="&amp;DATE($B$3,COLUMN(E:E),1),Input!$A:$A,"&lt;"&amp;DATE($B$3,COLUMN(F:F),1))</f>
        <v>0</v>
      </c>
      <c r="G16" s="65" cm="1">
        <f t="array" ref="G16">SUMIFS(Input!$C:$C,Input!$B:$B,$A16,Input!$A:$A,"&gt;="&amp;DATE($B$3,COLUMN(F:F),1),Input!$A:$A,"&lt;"&amp;DATE($B$3,COLUMN(G:G),1))</f>
        <v>0</v>
      </c>
      <c r="H16" s="65" cm="1">
        <f t="array" ref="H16">SUMIFS(Input!$C:$C,Input!$B:$B,$A16,Input!$A:$A,"&gt;="&amp;DATE($B$3,COLUMN(G:G),1),Input!$A:$A,"&lt;"&amp;DATE($B$3,COLUMN(H:H),1))</f>
        <v>0</v>
      </c>
      <c r="I16" s="65" cm="1">
        <f t="array" ref="I16">SUMIFS(Input!$C:$C,Input!$B:$B,$A16,Input!$A:$A,"&gt;="&amp;DATE($B$3,COLUMN(H:H),1),Input!$A:$A,"&lt;"&amp;DATE($B$3,COLUMN(I:I),1))</f>
        <v>0</v>
      </c>
      <c r="J16" s="65" cm="1">
        <f t="array" ref="J16">SUMIFS(Input!$C:$C,Input!$B:$B,$A16,Input!$A:$A,"&gt;="&amp;DATE($B$3,COLUMN(I:I),1),Input!$A:$A,"&lt;"&amp;DATE($B$3,COLUMN(J:J),1))</f>
        <v>0</v>
      </c>
      <c r="K16" s="65" cm="1">
        <f t="array" ref="K16">SUMIFS(Input!$C:$C,Input!$B:$B,$A16,Input!$A:$A,"&gt;="&amp;DATE($B$3,COLUMN(J:J),1),Input!$A:$A,"&lt;"&amp;DATE($B$3,COLUMN(K:K),1))</f>
        <v>0</v>
      </c>
      <c r="L16" s="65" cm="1">
        <f t="array" ref="L16">SUMIFS(Input!$C:$C,Input!$B:$B,$A16,Input!$A:$A,"&gt;="&amp;DATE($B$3,COLUMN(K:K),1),Input!$A:$A,"&lt;"&amp;DATE($B$3,COLUMN(L:L),1))</f>
        <v>0</v>
      </c>
      <c r="M16" s="66" cm="1">
        <f t="array" ref="M16">SUMIFS(Input!$C:$C,Input!$B:$B,$A16,Input!$A:$A,"&gt;="&amp;DATE($B$3,COLUMN(L:L),1),Input!$A:$A,"&lt;"&amp;DATE($B$3,COLUMN(M:M),1))</f>
        <v>0</v>
      </c>
    </row>
    <row r="17" spans="1:13" ht="17.399999999999999" thickBot="1" x14ac:dyDescent="0.45"/>
    <row r="18" spans="1:13" ht="17.399999999999999" thickBot="1" x14ac:dyDescent="0.45">
      <c r="B18" s="12" t="s">
        <v>3</v>
      </c>
    </row>
    <row r="19" spans="1:13" ht="17.399999999999999" thickBot="1" x14ac:dyDescent="0.45">
      <c r="A19" s="12" t="s">
        <v>4</v>
      </c>
      <c r="B19" s="34" t="s">
        <v>9</v>
      </c>
      <c r="C19" s="35" t="s">
        <v>10</v>
      </c>
      <c r="D19" s="35" t="s">
        <v>11</v>
      </c>
      <c r="E19" s="35" t="s">
        <v>12</v>
      </c>
      <c r="F19" s="35" t="s">
        <v>13</v>
      </c>
      <c r="G19" s="35" t="s">
        <v>14</v>
      </c>
      <c r="H19" s="35" t="s">
        <v>15</v>
      </c>
      <c r="I19" s="35" t="s">
        <v>16</v>
      </c>
      <c r="J19" s="35" t="s">
        <v>17</v>
      </c>
      <c r="K19" s="35" t="s">
        <v>18</v>
      </c>
      <c r="L19" s="35" t="s">
        <v>19</v>
      </c>
      <c r="M19" s="36" t="s">
        <v>20</v>
      </c>
    </row>
    <row r="20" spans="1:13" x14ac:dyDescent="0.4">
      <c r="A20" s="37" t="str">
        <f>A7</f>
        <v>A</v>
      </c>
      <c r="B20" s="38" cm="1">
        <f t="array" ref="B20">SUMIFS(Input!$D:$D,Input!$B:$B,$A7,Input!$A:$A,"&gt;="&amp;DATE($B$3,COLUMN(A:A),1),Input!$A:$A,"&lt;"&amp;DATE($B$3,COLUMN(B:B),1))</f>
        <v>0</v>
      </c>
      <c r="C20" s="39" cm="1">
        <f t="array" ref="C20">SUMIFS(Input!$D:$D,Input!$B:$B,$A7,Input!$A:$A,"&gt;="&amp;DATE($B$3,COLUMN(B:B),1),Input!$A:$A,"&lt;"&amp;DATE($B$3,COLUMN(C:C),1))</f>
        <v>0</v>
      </c>
      <c r="D20" s="39" cm="1">
        <f t="array" ref="D20">SUMIFS(Input!$D:$D,Input!$B:$B,$A7,Input!$A:$A,"&gt;="&amp;DATE($B$3,COLUMN(C:C),1),Input!$A:$A,"&lt;"&amp;DATE($B$3,COLUMN(D:D),1))</f>
        <v>0</v>
      </c>
      <c r="E20" s="39" cm="1">
        <f t="array" ref="E20">SUMIFS(Input!$D:$D,Input!$B:$B,$A7,Input!$A:$A,"&gt;="&amp;DATE($B$3,COLUMN(D:D),1),Input!$A:$A,"&lt;"&amp;DATE($B$3,COLUMN(E:E),1))</f>
        <v>0</v>
      </c>
      <c r="F20" s="39" cm="1">
        <f t="array" ref="F20">SUMIFS(Input!$D:$D,Input!$B:$B,$A7,Input!$A:$A,"&gt;="&amp;DATE($B$3,COLUMN(E:E),1),Input!$A:$A,"&lt;"&amp;DATE($B$3,COLUMN(F:F),1))</f>
        <v>0</v>
      </c>
      <c r="G20" s="39" cm="1">
        <f t="array" ref="G20">SUMIFS(Input!$D:$D,Input!$B:$B,$A7,Input!$A:$A,"&gt;="&amp;DATE($B$3,COLUMN(F:F),1),Input!$A:$A,"&lt;"&amp;DATE($B$3,COLUMN(G:G),1))</f>
        <v>0</v>
      </c>
      <c r="H20" s="39" cm="1">
        <f t="array" ref="H20">SUMIFS(Input!$D:$D,Input!$B:$B,$A7,Input!$A:$A,"&gt;="&amp;DATE($B$3,COLUMN(G:G),1),Input!$A:$A,"&lt;"&amp;DATE($B$3,COLUMN(H:H),1))</f>
        <v>0</v>
      </c>
      <c r="I20" s="39" cm="1">
        <f t="array" ref="I20">SUMIFS(Input!$D:$D,Input!$B:$B,$A7,Input!$A:$A,"&gt;="&amp;DATE($B$3,COLUMN(H:H),1),Input!$A:$A,"&lt;"&amp;DATE($B$3,COLUMN(I:I),1))</f>
        <v>0</v>
      </c>
      <c r="J20" s="39" cm="1">
        <f t="array" ref="J20">SUMIFS(Input!$D:$D,Input!$B:$B,$A7,Input!$A:$A,"&gt;="&amp;DATE($B$3,COLUMN(I:I),1),Input!$A:$A,"&lt;"&amp;DATE($B$3,COLUMN(J:J),1))</f>
        <v>0</v>
      </c>
      <c r="K20" s="39" cm="1">
        <f t="array" ref="K20">SUMIFS(Input!$D:$D,Input!$B:$B,$A7,Input!$A:$A,"&gt;="&amp;DATE($B$3,COLUMN(J:J),1),Input!$A:$A,"&lt;"&amp;DATE($B$3,COLUMN(K:K),1))</f>
        <v>0</v>
      </c>
      <c r="L20" s="39" cm="1">
        <f t="array" ref="L20">SUMIFS(Input!$D:$D,Input!$B:$B,$A7,Input!$A:$A,"&gt;="&amp;DATE($B$3,COLUMN(K:K),1),Input!$A:$A,"&lt;"&amp;DATE($B$3,COLUMN(L:L),1))</f>
        <v>0</v>
      </c>
      <c r="M20" s="40" cm="1">
        <f t="array" ref="M20">SUMIFS(Input!$D:$D,Input!$B:$B,$A7,Input!$A:$A,"&gt;="&amp;DATE($B$3,COLUMN(L:L),1),Input!$A:$A,"&lt;"&amp;DATE($B$3,COLUMN(M:M),1))</f>
        <v>0</v>
      </c>
    </row>
    <row r="21" spans="1:13" x14ac:dyDescent="0.4">
      <c r="A21" s="41" t="str">
        <f t="shared" ref="A21:A29" si="0">A8</f>
        <v>B</v>
      </c>
      <c r="B21" s="42" cm="1">
        <f t="array" ref="B21">SUMIFS(Input!$D:$D,Input!$B:$B,$A8,Input!$A:$A,"&gt;="&amp;DATE($B$3,COLUMN(A:A),1),Input!$A:$A,"&lt;"&amp;DATE($B$3,COLUMN(B:B),1))</f>
        <v>0</v>
      </c>
      <c r="C21" s="43" cm="1">
        <f t="array" ref="C21">SUMIFS(Input!$D:$D,Input!$B:$B,$A8,Input!$A:$A,"&gt;="&amp;DATE($B$3,COLUMN(B:B),1),Input!$A:$A,"&lt;"&amp;DATE($B$3,COLUMN(C:C),1))</f>
        <v>0</v>
      </c>
      <c r="D21" s="43" cm="1">
        <f t="array" ref="D21">SUMIFS(Input!$D:$D,Input!$B:$B,$A8,Input!$A:$A,"&gt;="&amp;DATE($B$3,COLUMN(C:C),1),Input!$A:$A,"&lt;"&amp;DATE($B$3,COLUMN(D:D),1))</f>
        <v>0</v>
      </c>
      <c r="E21" s="43" cm="1">
        <f t="array" ref="E21">SUMIFS(Input!$D:$D,Input!$B:$B,$A8,Input!$A:$A,"&gt;="&amp;DATE($B$3,COLUMN(D:D),1),Input!$A:$A,"&lt;"&amp;DATE($B$3,COLUMN(E:E),1))</f>
        <v>0</v>
      </c>
      <c r="F21" s="43" cm="1">
        <f t="array" ref="F21">SUMIFS(Input!$D:$D,Input!$B:$B,$A8,Input!$A:$A,"&gt;="&amp;DATE($B$3,COLUMN(E:E),1),Input!$A:$A,"&lt;"&amp;DATE($B$3,COLUMN(F:F),1))</f>
        <v>0</v>
      </c>
      <c r="G21" s="43" cm="1">
        <f t="array" ref="G21">SUMIFS(Input!$D:$D,Input!$B:$B,$A8,Input!$A:$A,"&gt;="&amp;DATE($B$3,COLUMN(F:F),1),Input!$A:$A,"&lt;"&amp;DATE($B$3,COLUMN(G:G),1))</f>
        <v>0</v>
      </c>
      <c r="H21" s="43" cm="1">
        <f t="array" ref="H21">SUMIFS(Input!$D:$D,Input!$B:$B,$A8,Input!$A:$A,"&gt;="&amp;DATE($B$3,COLUMN(G:G),1),Input!$A:$A,"&lt;"&amp;DATE($B$3,COLUMN(H:H),1))</f>
        <v>0</v>
      </c>
      <c r="I21" s="43" cm="1">
        <f t="array" ref="I21">SUMIFS(Input!$D:$D,Input!$B:$B,$A8,Input!$A:$A,"&gt;="&amp;DATE($B$3,COLUMN(H:H),1),Input!$A:$A,"&lt;"&amp;DATE($B$3,COLUMN(I:I),1))</f>
        <v>0</v>
      </c>
      <c r="J21" s="43" cm="1">
        <f t="array" ref="J21">SUMIFS(Input!$D:$D,Input!$B:$B,$A8,Input!$A:$A,"&gt;="&amp;DATE($B$3,COLUMN(I:I),1),Input!$A:$A,"&lt;"&amp;DATE($B$3,COLUMN(J:J),1))</f>
        <v>0</v>
      </c>
      <c r="K21" s="43" cm="1">
        <f t="array" ref="K21">SUMIFS(Input!$D:$D,Input!$B:$B,$A8,Input!$A:$A,"&gt;="&amp;DATE($B$3,COLUMN(J:J),1),Input!$A:$A,"&lt;"&amp;DATE($B$3,COLUMN(K:K),1))</f>
        <v>0</v>
      </c>
      <c r="L21" s="43" cm="1">
        <f t="array" ref="L21">SUMIFS(Input!$D:$D,Input!$B:$B,$A8,Input!$A:$A,"&gt;="&amp;DATE($B$3,COLUMN(K:K),1),Input!$A:$A,"&lt;"&amp;DATE($B$3,COLUMN(L:L),1))</f>
        <v>0</v>
      </c>
      <c r="M21" s="44" cm="1">
        <f t="array" ref="M21">SUMIFS(Input!$D:$D,Input!$B:$B,$A8,Input!$A:$A,"&gt;="&amp;DATE($B$3,COLUMN(L:L),1),Input!$A:$A,"&lt;"&amp;DATE($B$3,COLUMN(M:M),1))</f>
        <v>0</v>
      </c>
    </row>
    <row r="22" spans="1:13" x14ac:dyDescent="0.4">
      <c r="A22" s="41" t="str">
        <f t="shared" si="0"/>
        <v>C</v>
      </c>
      <c r="B22" s="42" cm="1">
        <f t="array" ref="B22">SUMIFS(Input!$D:$D,Input!$B:$B,$A9,Input!$A:$A,"&gt;="&amp;DATE($B$3,COLUMN(A:A),1),Input!$A:$A,"&lt;"&amp;DATE($B$3,COLUMN(B:B),1))</f>
        <v>0</v>
      </c>
      <c r="C22" s="43" cm="1">
        <f t="array" ref="C22">SUMIFS(Input!$D:$D,Input!$B:$B,$A9,Input!$A:$A,"&gt;="&amp;DATE($B$3,COLUMN(B:B),1),Input!$A:$A,"&lt;"&amp;DATE($B$3,COLUMN(C:C),1))</f>
        <v>0</v>
      </c>
      <c r="D22" s="43" cm="1">
        <f t="array" ref="D22">SUMIFS(Input!$D:$D,Input!$B:$B,$A9,Input!$A:$A,"&gt;="&amp;DATE($B$3,COLUMN(C:C),1),Input!$A:$A,"&lt;"&amp;DATE($B$3,COLUMN(D:D),1))</f>
        <v>0</v>
      </c>
      <c r="E22" s="43" cm="1">
        <f t="array" ref="E22">SUMIFS(Input!$D:$D,Input!$B:$B,$A9,Input!$A:$A,"&gt;="&amp;DATE($B$3,COLUMN(D:D),1),Input!$A:$A,"&lt;"&amp;DATE($B$3,COLUMN(E:E),1))</f>
        <v>0</v>
      </c>
      <c r="F22" s="43" cm="1">
        <f t="array" ref="F22">SUMIFS(Input!$D:$D,Input!$B:$B,$A9,Input!$A:$A,"&gt;="&amp;DATE($B$3,COLUMN(E:E),1),Input!$A:$A,"&lt;"&amp;DATE($B$3,COLUMN(F:F),1))</f>
        <v>0</v>
      </c>
      <c r="G22" s="43" cm="1">
        <f t="array" ref="G22">SUMIFS(Input!$D:$D,Input!$B:$B,$A9,Input!$A:$A,"&gt;="&amp;DATE($B$3,COLUMN(F:F),1),Input!$A:$A,"&lt;"&amp;DATE($B$3,COLUMN(G:G),1))</f>
        <v>0</v>
      </c>
      <c r="H22" s="43" cm="1">
        <f t="array" ref="H22">SUMIFS(Input!$D:$D,Input!$B:$B,$A9,Input!$A:$A,"&gt;="&amp;DATE($B$3,COLUMN(G:G),1),Input!$A:$A,"&lt;"&amp;DATE($B$3,COLUMN(H:H),1))</f>
        <v>0</v>
      </c>
      <c r="I22" s="43" cm="1">
        <f t="array" ref="I22">SUMIFS(Input!$D:$D,Input!$B:$B,$A9,Input!$A:$A,"&gt;="&amp;DATE($B$3,COLUMN(H:H),1),Input!$A:$A,"&lt;"&amp;DATE($B$3,COLUMN(I:I),1))</f>
        <v>0</v>
      </c>
      <c r="J22" s="43" cm="1">
        <f t="array" ref="J22">SUMIFS(Input!$D:$D,Input!$B:$B,$A9,Input!$A:$A,"&gt;="&amp;DATE($B$3,COLUMN(I:I),1),Input!$A:$A,"&lt;"&amp;DATE($B$3,COLUMN(J:J),1))</f>
        <v>0</v>
      </c>
      <c r="K22" s="43" cm="1">
        <f t="array" ref="K22">SUMIFS(Input!$D:$D,Input!$B:$B,$A9,Input!$A:$A,"&gt;="&amp;DATE($B$3,COLUMN(J:J),1),Input!$A:$A,"&lt;"&amp;DATE($B$3,COLUMN(K:K),1))</f>
        <v>0</v>
      </c>
      <c r="L22" s="43" cm="1">
        <f t="array" ref="L22">SUMIFS(Input!$D:$D,Input!$B:$B,$A9,Input!$A:$A,"&gt;="&amp;DATE($B$3,COLUMN(K:K),1),Input!$A:$A,"&lt;"&amp;DATE($B$3,COLUMN(L:L),1))</f>
        <v>0</v>
      </c>
      <c r="M22" s="44" cm="1">
        <f t="array" ref="M22">SUMIFS(Input!$D:$D,Input!$B:$B,$A9,Input!$A:$A,"&gt;="&amp;DATE($B$3,COLUMN(L:L),1),Input!$A:$A,"&lt;"&amp;DATE($B$3,COLUMN(M:M),1))</f>
        <v>0</v>
      </c>
    </row>
    <row r="23" spans="1:13" x14ac:dyDescent="0.4">
      <c r="A23" s="41">
        <f t="shared" si="0"/>
        <v>0</v>
      </c>
      <c r="B23" s="42" cm="1">
        <f t="array" ref="B23">SUMIFS(Input!$D:$D,Input!$B:$B,$A10,Input!$A:$A,"&gt;="&amp;DATE($B$3,COLUMN(A:A),1),Input!$A:$A,"&lt;"&amp;DATE($B$3,COLUMN(B:B),1))</f>
        <v>0</v>
      </c>
      <c r="C23" s="43" cm="1">
        <f t="array" ref="C23">SUMIFS(Input!$D:$D,Input!$B:$B,$A10,Input!$A:$A,"&gt;="&amp;DATE($B$3,COLUMN(B:B),1),Input!$A:$A,"&lt;"&amp;DATE($B$3,COLUMN(C:C),1))</f>
        <v>0</v>
      </c>
      <c r="D23" s="43" cm="1">
        <f t="array" ref="D23">SUMIFS(Input!$D:$D,Input!$B:$B,$A10,Input!$A:$A,"&gt;="&amp;DATE($B$3,COLUMN(C:C),1),Input!$A:$A,"&lt;"&amp;DATE($B$3,COLUMN(D:D),1))</f>
        <v>0</v>
      </c>
      <c r="E23" s="43" cm="1">
        <f t="array" ref="E23">SUMIFS(Input!$D:$D,Input!$B:$B,$A10,Input!$A:$A,"&gt;="&amp;DATE($B$3,COLUMN(D:D),1),Input!$A:$A,"&lt;"&amp;DATE($B$3,COLUMN(E:E),1))</f>
        <v>0</v>
      </c>
      <c r="F23" s="43" cm="1">
        <f t="array" ref="F23">SUMIFS(Input!$D:$D,Input!$B:$B,$A10,Input!$A:$A,"&gt;="&amp;DATE($B$3,COLUMN(E:E),1),Input!$A:$A,"&lt;"&amp;DATE($B$3,COLUMN(F:F),1))</f>
        <v>0</v>
      </c>
      <c r="G23" s="43" cm="1">
        <f t="array" ref="G23">SUMIFS(Input!$D:$D,Input!$B:$B,$A10,Input!$A:$A,"&gt;="&amp;DATE($B$3,COLUMN(F:F),1),Input!$A:$A,"&lt;"&amp;DATE($B$3,COLUMN(G:G),1))</f>
        <v>0</v>
      </c>
      <c r="H23" s="43" cm="1">
        <f t="array" ref="H23">SUMIFS(Input!$D:$D,Input!$B:$B,$A10,Input!$A:$A,"&gt;="&amp;DATE($B$3,COLUMN(G:G),1),Input!$A:$A,"&lt;"&amp;DATE($B$3,COLUMN(H:H),1))</f>
        <v>0</v>
      </c>
      <c r="I23" s="43" cm="1">
        <f t="array" ref="I23">SUMIFS(Input!$D:$D,Input!$B:$B,$A10,Input!$A:$A,"&gt;="&amp;DATE($B$3,COLUMN(H:H),1),Input!$A:$A,"&lt;"&amp;DATE($B$3,COLUMN(I:I),1))</f>
        <v>0</v>
      </c>
      <c r="J23" s="43" cm="1">
        <f t="array" ref="J23">SUMIFS(Input!$D:$D,Input!$B:$B,$A10,Input!$A:$A,"&gt;="&amp;DATE($B$3,COLUMN(I:I),1),Input!$A:$A,"&lt;"&amp;DATE($B$3,COLUMN(J:J),1))</f>
        <v>0</v>
      </c>
      <c r="K23" s="43" cm="1">
        <f t="array" ref="K23">SUMIFS(Input!$D:$D,Input!$B:$B,$A10,Input!$A:$A,"&gt;="&amp;DATE($B$3,COLUMN(J:J),1),Input!$A:$A,"&lt;"&amp;DATE($B$3,COLUMN(K:K),1))</f>
        <v>0</v>
      </c>
      <c r="L23" s="43" cm="1">
        <f t="array" ref="L23">SUMIFS(Input!$D:$D,Input!$B:$B,$A10,Input!$A:$A,"&gt;="&amp;DATE($B$3,COLUMN(K:K),1),Input!$A:$A,"&lt;"&amp;DATE($B$3,COLUMN(L:L),1))</f>
        <v>0</v>
      </c>
      <c r="M23" s="44" cm="1">
        <f t="array" ref="M23">SUMIFS(Input!$D:$D,Input!$B:$B,$A10,Input!$A:$A,"&gt;="&amp;DATE($B$3,COLUMN(L:L),1),Input!$A:$A,"&lt;"&amp;DATE($B$3,COLUMN(M:M),1))</f>
        <v>0</v>
      </c>
    </row>
    <row r="24" spans="1:13" x14ac:dyDescent="0.4">
      <c r="A24" s="41">
        <f t="shared" si="0"/>
        <v>0</v>
      </c>
      <c r="B24" s="42" cm="1">
        <f t="array" ref="B24">SUMIFS(Input!$D:$D,Input!$B:$B,$A11,Input!$A:$A,"&gt;="&amp;DATE($B$3,COLUMN(A:A),1),Input!$A:$A,"&lt;"&amp;DATE($B$3,COLUMN(B:B),1))</f>
        <v>0</v>
      </c>
      <c r="C24" s="43" cm="1">
        <f t="array" ref="C24">SUMIFS(Input!$D:$D,Input!$B:$B,$A11,Input!$A:$A,"&gt;="&amp;DATE($B$3,COLUMN(B:B),1),Input!$A:$A,"&lt;"&amp;DATE($B$3,COLUMN(C:C),1))</f>
        <v>0</v>
      </c>
      <c r="D24" s="43" cm="1">
        <f t="array" ref="D24">SUMIFS(Input!$D:$D,Input!$B:$B,$A11,Input!$A:$A,"&gt;="&amp;DATE($B$3,COLUMN(C:C),1),Input!$A:$A,"&lt;"&amp;DATE($B$3,COLUMN(D:D),1))</f>
        <v>0</v>
      </c>
      <c r="E24" s="43" cm="1">
        <f t="array" ref="E24">SUMIFS(Input!$D:$D,Input!$B:$B,$A11,Input!$A:$A,"&gt;="&amp;DATE($B$3,COLUMN(D:D),1),Input!$A:$A,"&lt;"&amp;DATE($B$3,COLUMN(E:E),1))</f>
        <v>0</v>
      </c>
      <c r="F24" s="43" cm="1">
        <f t="array" ref="F24">SUMIFS(Input!$D:$D,Input!$B:$B,$A11,Input!$A:$A,"&gt;="&amp;DATE($B$3,COLUMN(E:E),1),Input!$A:$A,"&lt;"&amp;DATE($B$3,COLUMN(F:F),1))</f>
        <v>0</v>
      </c>
      <c r="G24" s="43" cm="1">
        <f t="array" ref="G24">SUMIFS(Input!$D:$D,Input!$B:$B,$A11,Input!$A:$A,"&gt;="&amp;DATE($B$3,COLUMN(F:F),1),Input!$A:$A,"&lt;"&amp;DATE($B$3,COLUMN(G:G),1))</f>
        <v>0</v>
      </c>
      <c r="H24" s="43" cm="1">
        <f t="array" ref="H24">SUMIFS(Input!$D:$D,Input!$B:$B,$A11,Input!$A:$A,"&gt;="&amp;DATE($B$3,COLUMN(G:G),1),Input!$A:$A,"&lt;"&amp;DATE($B$3,COLUMN(H:H),1))</f>
        <v>0</v>
      </c>
      <c r="I24" s="43" cm="1">
        <f t="array" ref="I24">SUMIFS(Input!$D:$D,Input!$B:$B,$A11,Input!$A:$A,"&gt;="&amp;DATE($B$3,COLUMN(H:H),1),Input!$A:$A,"&lt;"&amp;DATE($B$3,COLUMN(I:I),1))</f>
        <v>0</v>
      </c>
      <c r="J24" s="43" cm="1">
        <f t="array" ref="J24">SUMIFS(Input!$D:$D,Input!$B:$B,$A11,Input!$A:$A,"&gt;="&amp;DATE($B$3,COLUMN(I:I),1),Input!$A:$A,"&lt;"&amp;DATE($B$3,COLUMN(J:J),1))</f>
        <v>0</v>
      </c>
      <c r="K24" s="43" cm="1">
        <f t="array" ref="K24">SUMIFS(Input!$D:$D,Input!$B:$B,$A11,Input!$A:$A,"&gt;="&amp;DATE($B$3,COLUMN(J:J),1),Input!$A:$A,"&lt;"&amp;DATE($B$3,COLUMN(K:K),1))</f>
        <v>0</v>
      </c>
      <c r="L24" s="43" cm="1">
        <f t="array" ref="L24">SUMIFS(Input!$D:$D,Input!$B:$B,$A11,Input!$A:$A,"&gt;="&amp;DATE($B$3,COLUMN(K:K),1),Input!$A:$A,"&lt;"&amp;DATE($B$3,COLUMN(L:L),1))</f>
        <v>0</v>
      </c>
      <c r="M24" s="44" cm="1">
        <f t="array" ref="M24">SUMIFS(Input!$D:$D,Input!$B:$B,$A11,Input!$A:$A,"&gt;="&amp;DATE($B$3,COLUMN(L:L),1),Input!$A:$A,"&lt;"&amp;DATE($B$3,COLUMN(M:M),1))</f>
        <v>0</v>
      </c>
    </row>
    <row r="25" spans="1:13" x14ac:dyDescent="0.4">
      <c r="A25" s="41">
        <f t="shared" si="0"/>
        <v>0</v>
      </c>
      <c r="B25" s="42" cm="1">
        <f t="array" ref="B25">SUMIFS(Input!$D:$D,Input!$B:$B,$A12,Input!$A:$A,"&gt;="&amp;DATE($B$3,COLUMN(A:A),1),Input!$A:$A,"&lt;"&amp;DATE($B$3,COLUMN(B:B),1))</f>
        <v>0</v>
      </c>
      <c r="C25" s="43" cm="1">
        <f t="array" ref="C25">SUMIFS(Input!$D:$D,Input!$B:$B,$A12,Input!$A:$A,"&gt;="&amp;DATE($B$3,COLUMN(B:B),1),Input!$A:$A,"&lt;"&amp;DATE($B$3,COLUMN(C:C),1))</f>
        <v>0</v>
      </c>
      <c r="D25" s="43" cm="1">
        <f t="array" ref="D25">SUMIFS(Input!$D:$D,Input!$B:$B,$A12,Input!$A:$A,"&gt;="&amp;DATE($B$3,COLUMN(C:C),1),Input!$A:$A,"&lt;"&amp;DATE($B$3,COLUMN(D:D),1))</f>
        <v>0</v>
      </c>
      <c r="E25" s="43" cm="1">
        <f t="array" ref="E25">SUMIFS(Input!$D:$D,Input!$B:$B,$A12,Input!$A:$A,"&gt;="&amp;DATE($B$3,COLUMN(D:D),1),Input!$A:$A,"&lt;"&amp;DATE($B$3,COLUMN(E:E),1))</f>
        <v>0</v>
      </c>
      <c r="F25" s="43" cm="1">
        <f t="array" ref="F25">SUMIFS(Input!$D:$D,Input!$B:$B,$A12,Input!$A:$A,"&gt;="&amp;DATE($B$3,COLUMN(E:E),1),Input!$A:$A,"&lt;"&amp;DATE($B$3,COLUMN(F:F),1))</f>
        <v>0</v>
      </c>
      <c r="G25" s="43" cm="1">
        <f t="array" ref="G25">SUMIFS(Input!$D:$D,Input!$B:$B,$A12,Input!$A:$A,"&gt;="&amp;DATE($B$3,COLUMN(F:F),1),Input!$A:$A,"&lt;"&amp;DATE($B$3,COLUMN(G:G),1))</f>
        <v>0</v>
      </c>
      <c r="H25" s="43" cm="1">
        <f t="array" ref="H25">SUMIFS(Input!$D:$D,Input!$B:$B,$A12,Input!$A:$A,"&gt;="&amp;DATE($B$3,COLUMN(G:G),1),Input!$A:$A,"&lt;"&amp;DATE($B$3,COLUMN(H:H),1))</f>
        <v>0</v>
      </c>
      <c r="I25" s="43" cm="1">
        <f t="array" ref="I25">SUMIFS(Input!$D:$D,Input!$B:$B,$A12,Input!$A:$A,"&gt;="&amp;DATE($B$3,COLUMN(H:H),1),Input!$A:$A,"&lt;"&amp;DATE($B$3,COLUMN(I:I),1))</f>
        <v>0</v>
      </c>
      <c r="J25" s="43" cm="1">
        <f t="array" ref="J25">SUMIFS(Input!$D:$D,Input!$B:$B,$A12,Input!$A:$A,"&gt;="&amp;DATE($B$3,COLUMN(I:I),1),Input!$A:$A,"&lt;"&amp;DATE($B$3,COLUMN(J:J),1))</f>
        <v>0</v>
      </c>
      <c r="K25" s="43" cm="1">
        <f t="array" ref="K25">SUMIFS(Input!$D:$D,Input!$B:$B,$A12,Input!$A:$A,"&gt;="&amp;DATE($B$3,COLUMN(J:J),1),Input!$A:$A,"&lt;"&amp;DATE($B$3,COLUMN(K:K),1))</f>
        <v>0</v>
      </c>
      <c r="L25" s="43" cm="1">
        <f t="array" ref="L25">SUMIFS(Input!$D:$D,Input!$B:$B,$A12,Input!$A:$A,"&gt;="&amp;DATE($B$3,COLUMN(K:K),1),Input!$A:$A,"&lt;"&amp;DATE($B$3,COLUMN(L:L),1))</f>
        <v>0</v>
      </c>
      <c r="M25" s="44" cm="1">
        <f t="array" ref="M25">SUMIFS(Input!$D:$D,Input!$B:$B,$A12,Input!$A:$A,"&gt;="&amp;DATE($B$3,COLUMN(L:L),1),Input!$A:$A,"&lt;"&amp;DATE($B$3,COLUMN(M:M),1))</f>
        <v>0</v>
      </c>
    </row>
    <row r="26" spans="1:13" x14ac:dyDescent="0.4">
      <c r="A26" s="41">
        <f t="shared" si="0"/>
        <v>0</v>
      </c>
      <c r="B26" s="42" cm="1">
        <f t="array" ref="B26">SUMIFS(Input!$D:$D,Input!$B:$B,$A13,Input!$A:$A,"&gt;="&amp;DATE($B$3,COLUMN(A:A),1),Input!$A:$A,"&lt;"&amp;DATE($B$3,COLUMN(B:B),1))</f>
        <v>0</v>
      </c>
      <c r="C26" s="43" cm="1">
        <f t="array" ref="C26">SUMIFS(Input!$D:$D,Input!$B:$B,$A13,Input!$A:$A,"&gt;="&amp;DATE($B$3,COLUMN(B:B),1),Input!$A:$A,"&lt;"&amp;DATE($B$3,COLUMN(C:C),1))</f>
        <v>0</v>
      </c>
      <c r="D26" s="43" cm="1">
        <f t="array" ref="D26">SUMIFS(Input!$D:$D,Input!$B:$B,$A13,Input!$A:$A,"&gt;="&amp;DATE($B$3,COLUMN(C:C),1),Input!$A:$A,"&lt;"&amp;DATE($B$3,COLUMN(D:D),1))</f>
        <v>0</v>
      </c>
      <c r="E26" s="43" cm="1">
        <f t="array" ref="E26">SUMIFS(Input!$D:$D,Input!$B:$B,$A13,Input!$A:$A,"&gt;="&amp;DATE($B$3,COLUMN(D:D),1),Input!$A:$A,"&lt;"&amp;DATE($B$3,COLUMN(E:E),1))</f>
        <v>0</v>
      </c>
      <c r="F26" s="43" cm="1">
        <f t="array" ref="F26">SUMIFS(Input!$D:$D,Input!$B:$B,$A13,Input!$A:$A,"&gt;="&amp;DATE($B$3,COLUMN(E:E),1),Input!$A:$A,"&lt;"&amp;DATE($B$3,COLUMN(F:F),1))</f>
        <v>0</v>
      </c>
      <c r="G26" s="43" cm="1">
        <f t="array" ref="G26">SUMIFS(Input!$D:$D,Input!$B:$B,$A13,Input!$A:$A,"&gt;="&amp;DATE($B$3,COLUMN(F:F),1),Input!$A:$A,"&lt;"&amp;DATE($B$3,COLUMN(G:G),1))</f>
        <v>0</v>
      </c>
      <c r="H26" s="43" cm="1">
        <f t="array" ref="H26">SUMIFS(Input!$D:$D,Input!$B:$B,$A13,Input!$A:$A,"&gt;="&amp;DATE($B$3,COLUMN(G:G),1),Input!$A:$A,"&lt;"&amp;DATE($B$3,COLUMN(H:H),1))</f>
        <v>0</v>
      </c>
      <c r="I26" s="43" cm="1">
        <f t="array" ref="I26">SUMIFS(Input!$D:$D,Input!$B:$B,$A13,Input!$A:$A,"&gt;="&amp;DATE($B$3,COLUMN(H:H),1),Input!$A:$A,"&lt;"&amp;DATE($B$3,COLUMN(I:I),1))</f>
        <v>0</v>
      </c>
      <c r="J26" s="43" cm="1">
        <f t="array" ref="J26">SUMIFS(Input!$D:$D,Input!$B:$B,$A13,Input!$A:$A,"&gt;="&amp;DATE($B$3,COLUMN(I:I),1),Input!$A:$A,"&lt;"&amp;DATE($B$3,COLUMN(J:J),1))</f>
        <v>0</v>
      </c>
      <c r="K26" s="43" cm="1">
        <f t="array" ref="K26">SUMIFS(Input!$D:$D,Input!$B:$B,$A13,Input!$A:$A,"&gt;="&amp;DATE($B$3,COLUMN(J:J),1),Input!$A:$A,"&lt;"&amp;DATE($B$3,COLUMN(K:K),1))</f>
        <v>0</v>
      </c>
      <c r="L26" s="43" cm="1">
        <f t="array" ref="L26">SUMIFS(Input!$D:$D,Input!$B:$B,$A13,Input!$A:$A,"&gt;="&amp;DATE($B$3,COLUMN(K:K),1),Input!$A:$A,"&lt;"&amp;DATE($B$3,COLUMN(L:L),1))</f>
        <v>0</v>
      </c>
      <c r="M26" s="44" cm="1">
        <f t="array" ref="M26">SUMIFS(Input!$D:$D,Input!$B:$B,$A13,Input!$A:$A,"&gt;="&amp;DATE($B$3,COLUMN(L:L),1),Input!$A:$A,"&lt;"&amp;DATE($B$3,COLUMN(M:M),1))</f>
        <v>0</v>
      </c>
    </row>
    <row r="27" spans="1:13" x14ac:dyDescent="0.4">
      <c r="A27" s="41">
        <f t="shared" si="0"/>
        <v>0</v>
      </c>
      <c r="B27" s="42" cm="1">
        <f t="array" ref="B27">SUMIFS(Input!$D:$D,Input!$B:$B,$A14,Input!$A:$A,"&gt;="&amp;DATE($B$3,COLUMN(A:A),1),Input!$A:$A,"&lt;"&amp;DATE($B$3,COLUMN(B:B),1))</f>
        <v>0</v>
      </c>
      <c r="C27" s="43" cm="1">
        <f t="array" ref="C27">SUMIFS(Input!$D:$D,Input!$B:$B,$A14,Input!$A:$A,"&gt;="&amp;DATE($B$3,COLUMN(B:B),1),Input!$A:$A,"&lt;"&amp;DATE($B$3,COLUMN(C:C),1))</f>
        <v>0</v>
      </c>
      <c r="D27" s="43" cm="1">
        <f t="array" ref="D27">SUMIFS(Input!$D:$D,Input!$B:$B,$A14,Input!$A:$A,"&gt;="&amp;DATE($B$3,COLUMN(C:C),1),Input!$A:$A,"&lt;"&amp;DATE($B$3,COLUMN(D:D),1))</f>
        <v>0</v>
      </c>
      <c r="E27" s="43" cm="1">
        <f t="array" ref="E27">SUMIFS(Input!$D:$D,Input!$B:$B,$A14,Input!$A:$A,"&gt;="&amp;DATE($B$3,COLUMN(D:D),1),Input!$A:$A,"&lt;"&amp;DATE($B$3,COLUMN(E:E),1))</f>
        <v>0</v>
      </c>
      <c r="F27" s="43" cm="1">
        <f t="array" ref="F27">SUMIFS(Input!$D:$D,Input!$B:$B,$A14,Input!$A:$A,"&gt;="&amp;DATE($B$3,COLUMN(E:E),1),Input!$A:$A,"&lt;"&amp;DATE($B$3,COLUMN(F:F),1))</f>
        <v>0</v>
      </c>
      <c r="G27" s="43" cm="1">
        <f t="array" ref="G27">SUMIFS(Input!$D:$D,Input!$B:$B,$A14,Input!$A:$A,"&gt;="&amp;DATE($B$3,COLUMN(F:F),1),Input!$A:$A,"&lt;"&amp;DATE($B$3,COLUMN(G:G),1))</f>
        <v>0</v>
      </c>
      <c r="H27" s="43" cm="1">
        <f t="array" ref="H27">SUMIFS(Input!$D:$D,Input!$B:$B,$A14,Input!$A:$A,"&gt;="&amp;DATE($B$3,COLUMN(G:G),1),Input!$A:$A,"&lt;"&amp;DATE($B$3,COLUMN(H:H),1))</f>
        <v>0</v>
      </c>
      <c r="I27" s="43" cm="1">
        <f t="array" ref="I27">SUMIFS(Input!$D:$D,Input!$B:$B,$A14,Input!$A:$A,"&gt;="&amp;DATE($B$3,COLUMN(H:H),1),Input!$A:$A,"&lt;"&amp;DATE($B$3,COLUMN(I:I),1))</f>
        <v>0</v>
      </c>
      <c r="J27" s="43" cm="1">
        <f t="array" ref="J27">SUMIFS(Input!$D:$D,Input!$B:$B,$A14,Input!$A:$A,"&gt;="&amp;DATE($B$3,COLUMN(I:I),1),Input!$A:$A,"&lt;"&amp;DATE($B$3,COLUMN(J:J),1))</f>
        <v>0</v>
      </c>
      <c r="K27" s="43" cm="1">
        <f t="array" ref="K27">SUMIFS(Input!$D:$D,Input!$B:$B,$A14,Input!$A:$A,"&gt;="&amp;DATE($B$3,COLUMN(J:J),1),Input!$A:$A,"&lt;"&amp;DATE($B$3,COLUMN(K:K),1))</f>
        <v>0</v>
      </c>
      <c r="L27" s="43" cm="1">
        <f t="array" ref="L27">SUMIFS(Input!$D:$D,Input!$B:$B,$A14,Input!$A:$A,"&gt;="&amp;DATE($B$3,COLUMN(K:K),1),Input!$A:$A,"&lt;"&amp;DATE($B$3,COLUMN(L:L),1))</f>
        <v>0</v>
      </c>
      <c r="M27" s="44" cm="1">
        <f t="array" ref="M27">SUMIFS(Input!$D:$D,Input!$B:$B,$A14,Input!$A:$A,"&gt;="&amp;DATE($B$3,COLUMN(L:L),1),Input!$A:$A,"&lt;"&amp;DATE($B$3,COLUMN(M:M),1))</f>
        <v>0</v>
      </c>
    </row>
    <row r="28" spans="1:13" x14ac:dyDescent="0.4">
      <c r="A28" s="41">
        <f t="shared" si="0"/>
        <v>0</v>
      </c>
      <c r="B28" s="42" cm="1">
        <f t="array" ref="B28">SUMIFS(Input!$D:$D,Input!$B:$B,$A15,Input!$A:$A,"&gt;="&amp;DATE($B$3,COLUMN(A:A),1),Input!$A:$A,"&lt;"&amp;DATE($B$3,COLUMN(B:B),1))</f>
        <v>0</v>
      </c>
      <c r="C28" s="43" cm="1">
        <f t="array" ref="C28">SUMIFS(Input!$D:$D,Input!$B:$B,$A15,Input!$A:$A,"&gt;="&amp;DATE($B$3,COLUMN(B:B),1),Input!$A:$A,"&lt;"&amp;DATE($B$3,COLUMN(C:C),1))</f>
        <v>0</v>
      </c>
      <c r="D28" s="43" cm="1">
        <f t="array" ref="D28">SUMIFS(Input!$D:$D,Input!$B:$B,$A15,Input!$A:$A,"&gt;="&amp;DATE($B$3,COLUMN(C:C),1),Input!$A:$A,"&lt;"&amp;DATE($B$3,COLUMN(D:D),1))</f>
        <v>0</v>
      </c>
      <c r="E28" s="43" cm="1">
        <f t="array" ref="E28">SUMIFS(Input!$D:$D,Input!$B:$B,$A15,Input!$A:$A,"&gt;="&amp;DATE($B$3,COLUMN(D:D),1),Input!$A:$A,"&lt;"&amp;DATE($B$3,COLUMN(E:E),1))</f>
        <v>0</v>
      </c>
      <c r="F28" s="43" cm="1">
        <f t="array" ref="F28">SUMIFS(Input!$D:$D,Input!$B:$B,$A15,Input!$A:$A,"&gt;="&amp;DATE($B$3,COLUMN(E:E),1),Input!$A:$A,"&lt;"&amp;DATE($B$3,COLUMN(F:F),1))</f>
        <v>0</v>
      </c>
      <c r="G28" s="43" cm="1">
        <f t="array" ref="G28">SUMIFS(Input!$D:$D,Input!$B:$B,$A15,Input!$A:$A,"&gt;="&amp;DATE($B$3,COLUMN(F:F),1),Input!$A:$A,"&lt;"&amp;DATE($B$3,COLUMN(G:G),1))</f>
        <v>0</v>
      </c>
      <c r="H28" s="43" cm="1">
        <f t="array" ref="H28">SUMIFS(Input!$D:$D,Input!$B:$B,$A15,Input!$A:$A,"&gt;="&amp;DATE($B$3,COLUMN(G:G),1),Input!$A:$A,"&lt;"&amp;DATE($B$3,COLUMN(H:H),1))</f>
        <v>0</v>
      </c>
      <c r="I28" s="43" cm="1">
        <f t="array" ref="I28">SUMIFS(Input!$D:$D,Input!$B:$B,$A15,Input!$A:$A,"&gt;="&amp;DATE($B$3,COLUMN(H:H),1),Input!$A:$A,"&lt;"&amp;DATE($B$3,COLUMN(I:I),1))</f>
        <v>0</v>
      </c>
      <c r="J28" s="43" cm="1">
        <f t="array" ref="J28">SUMIFS(Input!$D:$D,Input!$B:$B,$A15,Input!$A:$A,"&gt;="&amp;DATE($B$3,COLUMN(I:I),1),Input!$A:$A,"&lt;"&amp;DATE($B$3,COLUMN(J:J),1))</f>
        <v>0</v>
      </c>
      <c r="K28" s="43" cm="1">
        <f t="array" ref="K28">SUMIFS(Input!$D:$D,Input!$B:$B,$A15,Input!$A:$A,"&gt;="&amp;DATE($B$3,COLUMN(J:J),1),Input!$A:$A,"&lt;"&amp;DATE($B$3,COLUMN(K:K),1))</f>
        <v>0</v>
      </c>
      <c r="L28" s="43" cm="1">
        <f t="array" ref="L28">SUMIFS(Input!$D:$D,Input!$B:$B,$A15,Input!$A:$A,"&gt;="&amp;DATE($B$3,COLUMN(K:K),1),Input!$A:$A,"&lt;"&amp;DATE($B$3,COLUMN(L:L),1))</f>
        <v>0</v>
      </c>
      <c r="M28" s="44" cm="1">
        <f t="array" ref="M28">SUMIFS(Input!$D:$D,Input!$B:$B,$A15,Input!$A:$A,"&gt;="&amp;DATE($B$3,COLUMN(L:L),1),Input!$A:$A,"&lt;"&amp;DATE($B$3,COLUMN(M:M),1))</f>
        <v>0</v>
      </c>
    </row>
    <row r="29" spans="1:13" ht="17.399999999999999" thickBot="1" x14ac:dyDescent="0.45">
      <c r="A29" s="45">
        <f t="shared" si="0"/>
        <v>0</v>
      </c>
      <c r="B29" s="46" cm="1">
        <f t="array" ref="B29">SUMIFS(Input!$D:$D,Input!$B:$B,$A16,Input!$A:$A,"&gt;="&amp;DATE($B$3,COLUMN(A:A),1),Input!$A:$A,"&lt;"&amp;DATE($B$3,COLUMN(B:B),1))</f>
        <v>0</v>
      </c>
      <c r="C29" s="47" cm="1">
        <f t="array" ref="C29">SUMIFS(Input!$D:$D,Input!$B:$B,$A16,Input!$A:$A,"&gt;="&amp;DATE($B$3,COLUMN(B:B),1),Input!$A:$A,"&lt;"&amp;DATE($B$3,COLUMN(C:C),1))</f>
        <v>0</v>
      </c>
      <c r="D29" s="47" cm="1">
        <f t="array" ref="D29">SUMIFS(Input!$D:$D,Input!$B:$B,$A16,Input!$A:$A,"&gt;="&amp;DATE($B$3,COLUMN(C:C),1),Input!$A:$A,"&lt;"&amp;DATE($B$3,COLUMN(D:D),1))</f>
        <v>0</v>
      </c>
      <c r="E29" s="47" cm="1">
        <f t="array" ref="E29">SUMIFS(Input!$D:$D,Input!$B:$B,$A16,Input!$A:$A,"&gt;="&amp;DATE($B$3,COLUMN(D:D),1),Input!$A:$A,"&lt;"&amp;DATE($B$3,COLUMN(E:E),1))</f>
        <v>0</v>
      </c>
      <c r="F29" s="47" cm="1">
        <f t="array" ref="F29">SUMIFS(Input!$D:$D,Input!$B:$B,$A16,Input!$A:$A,"&gt;="&amp;DATE($B$3,COLUMN(E:E),1),Input!$A:$A,"&lt;"&amp;DATE($B$3,COLUMN(F:F),1))</f>
        <v>0</v>
      </c>
      <c r="G29" s="47" cm="1">
        <f t="array" ref="G29">SUMIFS(Input!$D:$D,Input!$B:$B,$A16,Input!$A:$A,"&gt;="&amp;DATE($B$3,COLUMN(F:F),1),Input!$A:$A,"&lt;"&amp;DATE($B$3,COLUMN(G:G),1))</f>
        <v>0</v>
      </c>
      <c r="H29" s="47" cm="1">
        <f t="array" ref="H29">SUMIFS(Input!$D:$D,Input!$B:$B,$A16,Input!$A:$A,"&gt;="&amp;DATE($B$3,COLUMN(G:G),1),Input!$A:$A,"&lt;"&amp;DATE($B$3,COLUMN(H:H),1))</f>
        <v>0</v>
      </c>
      <c r="I29" s="47" cm="1">
        <f t="array" ref="I29">SUMIFS(Input!$D:$D,Input!$B:$B,$A16,Input!$A:$A,"&gt;="&amp;DATE($B$3,COLUMN(H:H),1),Input!$A:$A,"&lt;"&amp;DATE($B$3,COLUMN(I:I),1))</f>
        <v>0</v>
      </c>
      <c r="J29" s="47" cm="1">
        <f t="array" ref="J29">SUMIFS(Input!$D:$D,Input!$B:$B,$A16,Input!$A:$A,"&gt;="&amp;DATE($B$3,COLUMN(I:I),1),Input!$A:$A,"&lt;"&amp;DATE($B$3,COLUMN(J:J),1))</f>
        <v>0</v>
      </c>
      <c r="K29" s="47" cm="1">
        <f t="array" ref="K29">SUMIFS(Input!$D:$D,Input!$B:$B,$A16,Input!$A:$A,"&gt;="&amp;DATE($B$3,COLUMN(J:J),1),Input!$A:$A,"&lt;"&amp;DATE($B$3,COLUMN(K:K),1))</f>
        <v>0</v>
      </c>
      <c r="L29" s="47" cm="1">
        <f t="array" ref="L29">SUMIFS(Input!$D:$D,Input!$B:$B,$A16,Input!$A:$A,"&gt;="&amp;DATE($B$3,COLUMN(K:K),1),Input!$A:$A,"&lt;"&amp;DATE($B$3,COLUMN(L:L),1))</f>
        <v>0</v>
      </c>
      <c r="M29" s="48" cm="1">
        <f t="array" ref="M29">SUMIFS(Input!$D:$D,Input!$B:$B,$A16,Input!$A:$A,"&gt;="&amp;DATE($B$3,COLUMN(L:L),1),Input!$A:$A,"&lt;"&amp;DATE($B$3,COLUMN(M:M),1))</f>
        <v>0</v>
      </c>
    </row>
  </sheetData>
  <sheetProtection algorithmName="SHA-512" hashValue="jhnyW0tOHecuMwasjxwcKc04vj7brZEUyoSc1JR3fQ5rNp/gNFuABER9qi4wDGGUMR5R3rxy5bhL7wDzsi3hsw==" saltValue="ID5LoIUldEQcgqnJTlsM2g==" spinCount="100000" sheet="1" objects="1" scenarios="1"/>
  <phoneticPr fontId="3" type="noConversion"/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C7C6429-818E-4A76-A80E-73F08A234770}">
          <x14:formula1>
            <xm:f>Instellingen!$F$2:$F$13</xm:f>
          </x14:formula1>
          <xm:sqref>B3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F0EC7-2DF8-47C5-BFE1-1791D034E159}">
  <dimension ref="A1:AU64"/>
  <sheetViews>
    <sheetView showGridLines="0" showRowColHeaders="0" zoomScale="90" zoomScaleNormal="90" workbookViewId="0">
      <selection activeCell="H4" sqref="H4"/>
    </sheetView>
  </sheetViews>
  <sheetFormatPr defaultRowHeight="16.8" x14ac:dyDescent="0.4"/>
  <cols>
    <col min="1" max="1" width="9.54296875" style="32" customWidth="1"/>
    <col min="2" max="2" width="9.6328125" style="32" customWidth="1"/>
    <col min="3" max="3" width="8.7265625" style="32"/>
    <col min="4" max="5" width="9.6328125" style="32" customWidth="1"/>
    <col min="6" max="7" width="8.7265625" style="32"/>
    <col min="8" max="8" width="24.6328125" style="32" customWidth="1"/>
    <col min="9" max="24" width="8.7265625" style="32"/>
    <col min="25" max="47" width="8.7265625" style="32" hidden="1" customWidth="1"/>
    <col min="48" max="16384" width="8.7265625" style="32"/>
  </cols>
  <sheetData>
    <row r="1" spans="1:47" ht="78" customHeight="1" x14ac:dyDescent="0.4"/>
    <row r="3" spans="1:47" ht="9" customHeight="1" thickBot="1" x14ac:dyDescent="0.45"/>
    <row r="4" spans="1:47" ht="34.200000000000003" thickBot="1" x14ac:dyDescent="0.45">
      <c r="A4" s="22" t="s">
        <v>32</v>
      </c>
      <c r="B4" s="69">
        <v>2026</v>
      </c>
      <c r="C4" s="72" t="str">
        <f>AA9&amp;" "&amp;G4&amp;" "&amp;H4</f>
        <v>Verkoop Product A</v>
      </c>
      <c r="D4" s="22" t="s">
        <v>30</v>
      </c>
      <c r="E4" s="69">
        <v>2026</v>
      </c>
      <c r="F4" s="49">
        <f>DATE(E4,_xlfn.XLOOKUP(E5,Instellingen!B:B,Instellingen!A:A),1)</f>
        <v>46266</v>
      </c>
      <c r="G4" s="11" t="s">
        <v>4</v>
      </c>
      <c r="H4" s="68" t="s">
        <v>21</v>
      </c>
    </row>
    <row r="5" spans="1:47" ht="34.200000000000003" thickBot="1" x14ac:dyDescent="0.45">
      <c r="A5" s="23" t="s">
        <v>33</v>
      </c>
      <c r="B5" s="70" t="s">
        <v>9</v>
      </c>
      <c r="C5" s="50" t="str">
        <f>AF9&amp;" "&amp;G4&amp;" "&amp;H4</f>
        <v>Inkoop Product A</v>
      </c>
      <c r="D5" s="23" t="s">
        <v>31</v>
      </c>
      <c r="E5" s="70" t="s">
        <v>17</v>
      </c>
    </row>
    <row r="7" spans="1:47" x14ac:dyDescent="0.4">
      <c r="A7" s="32" t="str">
        <f>IF(Instellingen!K2*2&gt;COUNTIFS(AA:AA,"&gt;0"),"Let op, je hebt weinig datapunten ingevuld voor verkoop voor een betrouwbare forecast. Zorg dat je minimaal twee keer zoveel datapunten hebt als het seizoenspatroon op het blad instellingen!","")</f>
        <v>Let op, je hebt weinig datapunten ingevuld voor verkoop voor een betrouwbare forecast. Zorg dat je minimaal twee keer zoveel datapunten hebt als het seizoenspatroon op het blad instellingen!</v>
      </c>
    </row>
    <row r="8" spans="1:47" x14ac:dyDescent="0.4">
      <c r="A8" s="32" t="str">
        <f>IF(Instellingen!K2*2&gt;COUNTIFS(AF:AF,"&gt;0"),"Let op, je hebt weinig datapunten ingevuld voor inkoop voor een betrouwbare forecast. Zorg dat je minimaal twee keer zoveel datapunten hebt als het seizoenspatroon op het blad instellingen!","")</f>
        <v>Let op, je hebt weinig datapunten ingevuld voor inkoop voor een betrouwbare forecast. Zorg dat je minimaal twee keer zoveel datapunten hebt als het seizoenspatroon op het blad instellingen!</v>
      </c>
    </row>
    <row r="9" spans="1:47" x14ac:dyDescent="0.4">
      <c r="Y9" s="32" t="s">
        <v>24</v>
      </c>
      <c r="Z9" s="32" t="s">
        <v>25</v>
      </c>
      <c r="AA9" s="32" t="s">
        <v>2</v>
      </c>
      <c r="AB9" s="32" t="s">
        <v>26</v>
      </c>
      <c r="AC9" s="32" t="s">
        <v>27</v>
      </c>
      <c r="AD9" s="32" t="s">
        <v>28</v>
      </c>
      <c r="AF9" s="32" t="s">
        <v>3</v>
      </c>
      <c r="AG9" s="32" t="s">
        <v>26</v>
      </c>
      <c r="AH9" s="32" t="s">
        <v>27</v>
      </c>
      <c r="AI9" s="32" t="s">
        <v>28</v>
      </c>
      <c r="AK9" s="32" t="s">
        <v>29</v>
      </c>
      <c r="AL9" s="32" t="s">
        <v>2</v>
      </c>
      <c r="AM9" s="32" t="s">
        <v>26</v>
      </c>
      <c r="AN9" s="32" t="s">
        <v>27</v>
      </c>
      <c r="AO9" s="32" t="s">
        <v>28</v>
      </c>
      <c r="AQ9" s="32" t="s">
        <v>29</v>
      </c>
      <c r="AR9" s="32" t="s">
        <v>3</v>
      </c>
      <c r="AS9" s="32" t="s">
        <v>26</v>
      </c>
      <c r="AT9" s="32" t="s">
        <v>27</v>
      </c>
      <c r="AU9" s="32" t="s">
        <v>28</v>
      </c>
    </row>
    <row r="10" spans="1:47" x14ac:dyDescent="0.4">
      <c r="Y10" s="32">
        <v>1</v>
      </c>
      <c r="Z10" s="51">
        <f>DATE($B$4,_xlfn.XLOOKUP($B$5,Instellingen!B:B,Instellingen!A:A)-36,1)</f>
        <v>44927</v>
      </c>
      <c r="AA10" s="32" t="str">
        <f>IFERROR(IF(OR(Z10&gt;=$F$4,SUMIFS(Input!C:C,Input!B:B,$H$4,Input!A:A,"&gt;="&amp;Z10,Input!A:A,"&lt;"&amp;Z11)=0),"",SUMIFS(Input!C:C,Input!B:B,$H$4,Input!A:A,"&gt;="&amp;Z10,Input!A:A,"&lt;"&amp;Z11)),"Niet mogelijk")</f>
        <v/>
      </c>
      <c r="AB10" s="52" t="str">
        <f>IFERROR(IF(AA10="",_xlfn.FORECAST.ETS(Y10,$AA$10:AA10,$Y$10:Y10,Instellingen!$K$2,1),""),"Niet mogelijk")</f>
        <v>Niet mogelijk</v>
      </c>
      <c r="AC10" s="52" t="str">
        <f>IFERROR(IF(AA10="",AB10-_xlfn.FORECAST.ETS.CONFINT(Y10,$AA$9:AA10,$Y$9:Y10,Instellingen!$H$2,Instellingen!$K$2,1),""),"Niet mogelijk")</f>
        <v>Niet mogelijk</v>
      </c>
      <c r="AD10" s="52" t="str">
        <f>IFERROR(IF(AA10="",AB10+_xlfn.FORECAST.ETS.CONFINT(Y10,$AA$9:AA10,$Y$9:Y10,Instellingen!$I$2,Instellingen!$K$2,1),""),"Niet mogelijk")</f>
        <v>Niet mogelijk</v>
      </c>
      <c r="AF10" s="32" t="str">
        <f>IFERROR(IF(OR(Z10&gt;=$F$4,SUMIFS(Input!D:D,Input!B:B,$H$4,Input!A:A,"&gt;="&amp;Z10,Input!A:A,"&lt;"&amp;Z11)=0),"",SUMIFS(Input!D:D,Input!B:B,$H$4,Input!A:A,"&gt;="&amp;Z10,Input!A:A,"&lt;"&amp;Z11)),"Niet mogelijk")</f>
        <v/>
      </c>
      <c r="AG10" s="52" t="str">
        <f>IFERROR(IF(AA10="",_xlfn.FORECAST.ETS(Y10,$AF$10:AF10,$Y$10:Y10,Instellingen!$K$2,1),""),"Niet mogelijk")</f>
        <v>Niet mogelijk</v>
      </c>
      <c r="AH10" s="52" t="str">
        <f>IFERROR(IF(AF10="",AG10-_xlfn.FORECAST.ETS.CONFINT(Y10,$AF$10:AF10,$Y$10:Y10,Instellingen!$H$2,Instellingen!$K$2,1),""),"Niet mogelijk")</f>
        <v>Niet mogelijk</v>
      </c>
      <c r="AI10" s="52" t="str">
        <f>IFERROR(IF(AF10="",AG10+_xlfn.FORECAST.ETS.CONFINT(Y10,$AF$10:AF10,$Y$10:Y10,Instellingen!$I$2,Instellingen!$K$2,1),""),"Niet mogelijk")</f>
        <v>Niet mogelijk</v>
      </c>
    </row>
    <row r="11" spans="1:47" x14ac:dyDescent="0.4">
      <c r="Y11" s="32">
        <v>2</v>
      </c>
      <c r="Z11" s="51" cm="1">
        <f t="array" ref="Z11">DATE($B$4,_xlfn.XLOOKUP($B$5,Instellingen!B:B,Instellingen!A:A)+ROW(1:1)-36,1)</f>
        <v>44958</v>
      </c>
      <c r="AA11" s="32" t="str">
        <f>IFERROR(IF(OR(Z11&gt;=$F$4,SUMIFS(Input!C:C,Input!B:B,$H$4,Input!A:A,"&gt;="&amp;Z11,Input!A:A,"&lt;"&amp;Z12)=0),"",SUMIFS(Input!C:C,Input!B:B,$H$4,Input!A:A,"&gt;="&amp;Z11,Input!A:A,"&lt;"&amp;Z12)),"Niet mogelijk")</f>
        <v/>
      </c>
      <c r="AB11" s="52" t="str">
        <f>IFERROR(IF(AA11="",_xlfn.FORECAST.ETS(Y11,$AA$10:AA11,$Y$10:Y11,Instellingen!$K$2,1),""),"Niet mogelijk")</f>
        <v>Niet mogelijk</v>
      </c>
      <c r="AC11" s="52" t="str">
        <f>IFERROR(IF(AA11="",AB11-_xlfn.FORECAST.ETS.CONFINT(Y11,$AA$9:AA11,$Y$9:Y11,Instellingen!$H$2,Instellingen!$K$2,1),""),"Niet mogelijk")</f>
        <v>Niet mogelijk</v>
      </c>
      <c r="AD11" s="52" t="str">
        <f>IFERROR(IF(AA11="",AB11+_xlfn.FORECAST.ETS.CONFINT(Y11,$AA$9:AA11,$Y$9:Y11,Instellingen!$I$2,Instellingen!$K$2,1),""),"Niet mogelijk")</f>
        <v>Niet mogelijk</v>
      </c>
      <c r="AF11" s="32" t="str">
        <f>IFERROR(IF(OR(Z11&gt;=$F$4,SUMIFS(Input!D:D,Input!B:B,$H$4,Input!A:A,"&gt;="&amp;Z11,Input!A:A,"&lt;"&amp;Z12)=0),"",SUMIFS(Input!D:D,Input!B:B,$H$4,Input!A:A,"&gt;="&amp;Z11,Input!A:A,"&lt;"&amp;Z12)),"Niet mogelijk")</f>
        <v/>
      </c>
      <c r="AG11" s="52" t="str">
        <f>IFERROR(IF(AA11="",_xlfn.FORECAST.ETS(Y11,$AF$10:AF11,$Y$10:Y11,Instellingen!$K$2,1),""),"Niet mogelijk")</f>
        <v>Niet mogelijk</v>
      </c>
      <c r="AH11" s="52" t="str">
        <f>IFERROR(IF(AF11="",AG11-_xlfn.FORECAST.ETS.CONFINT(Y11,$AF$10:AF11,$Y$10:Y11,Instellingen!$H$2,Instellingen!$K$2,1),""),"Niet mogelijk")</f>
        <v>Niet mogelijk</v>
      </c>
      <c r="AI11" s="52" t="str">
        <f>IFERROR(IF(AF11="",AG11+_xlfn.FORECAST.ETS.CONFINT(Y11,$AF$10:AF11,$Y$10:Y11,Instellingen!$I$2,Instellingen!$K$2,1),""),"Niet mogelijk")</f>
        <v>Niet mogelijk</v>
      </c>
    </row>
    <row r="12" spans="1:47" x14ac:dyDescent="0.4">
      <c r="Y12" s="32">
        <v>3</v>
      </c>
      <c r="Z12" s="51" cm="1">
        <f t="array" ref="Z12">DATE($B$4,_xlfn.XLOOKUP($B$5,Instellingen!B:B,Instellingen!A:A)+ROW(2:2)-36,1)</f>
        <v>44986</v>
      </c>
      <c r="AA12" s="32" t="str">
        <f>IFERROR(IF(OR(Z12&gt;=$F$4,SUMIFS(Input!C:C,Input!B:B,$H$4,Input!A:A,"&gt;="&amp;Z12,Input!A:A,"&lt;"&amp;Z13)=0),"",SUMIFS(Input!C:C,Input!B:B,$H$4,Input!A:A,"&gt;="&amp;Z12,Input!A:A,"&lt;"&amp;Z13)),"Niet mogelijk")</f>
        <v/>
      </c>
      <c r="AB12" s="52" t="str">
        <f>IFERROR(IF(AA12="",_xlfn.FORECAST.ETS(Y12,$AA$10:AA12,$Y$10:Y12,Instellingen!$K$2,1),""),"Niet mogelijk")</f>
        <v>Niet mogelijk</v>
      </c>
      <c r="AC12" s="52" t="str">
        <f>IFERROR(IF(AA12="",AB12-_xlfn.FORECAST.ETS.CONFINT(Y12,$AA$9:AA12,$Y$9:Y12,Instellingen!$H$2,Instellingen!$K$2,1),""),"Niet mogelijk")</f>
        <v>Niet mogelijk</v>
      </c>
      <c r="AD12" s="52" t="str">
        <f>IFERROR(IF(AA12="",AB12+_xlfn.FORECAST.ETS.CONFINT(Y12,$AA$9:AA12,$Y$9:Y12,Instellingen!$I$2,Instellingen!$K$2,1),""),"Niet mogelijk")</f>
        <v>Niet mogelijk</v>
      </c>
      <c r="AF12" s="32" t="str">
        <f>IFERROR(IF(OR(Z12&gt;=$F$4,SUMIFS(Input!D:D,Input!B:B,$H$4,Input!A:A,"&gt;="&amp;Z12,Input!A:A,"&lt;"&amp;Z13)=0),"",SUMIFS(Input!D:D,Input!B:B,$H$4,Input!A:A,"&gt;="&amp;Z12,Input!A:A,"&lt;"&amp;Z13)),"Niet mogelijk")</f>
        <v/>
      </c>
      <c r="AG12" s="52" t="str">
        <f>IFERROR(IF(AA12="",_xlfn.FORECAST.ETS(Y12,$AF$10:AF12,$Y$10:Y12,Instellingen!$K$2,1),""),"Niet mogelijk")</f>
        <v>Niet mogelijk</v>
      </c>
      <c r="AH12" s="52" t="str">
        <f>IFERROR(IF(AF12="",AG12-_xlfn.FORECAST.ETS.CONFINT(Y12,$AF$10:AF12,$Y$10:Y12,Instellingen!$H$2,Instellingen!$K$2,1),""),"Niet mogelijk")</f>
        <v>Niet mogelijk</v>
      </c>
      <c r="AI12" s="52" t="str">
        <f>IFERROR(IF(AF12="",AG12+_xlfn.FORECAST.ETS.CONFINT(Y12,$AF$10:AF12,$Y$10:Y12,Instellingen!$I$2,Instellingen!$K$2,1),""),"Niet mogelijk")</f>
        <v>Niet mogelijk</v>
      </c>
    </row>
    <row r="13" spans="1:47" x14ac:dyDescent="0.4">
      <c r="Y13" s="32">
        <v>4</v>
      </c>
      <c r="Z13" s="51" cm="1">
        <f t="array" ref="Z13">DATE($B$4,_xlfn.XLOOKUP($B$5,Instellingen!B:B,Instellingen!A:A)+ROW(3:3)-36,1)</f>
        <v>45017</v>
      </c>
      <c r="AA13" s="32" t="str">
        <f>IFERROR(IF(OR(Z13&gt;=$F$4,SUMIFS(Input!C:C,Input!B:B,$H$4,Input!A:A,"&gt;="&amp;Z13,Input!A:A,"&lt;"&amp;Z14)=0),"",SUMIFS(Input!C:C,Input!B:B,$H$4,Input!A:A,"&gt;="&amp;Z13,Input!A:A,"&lt;"&amp;Z14)),"Niet mogelijk")</f>
        <v/>
      </c>
      <c r="AB13" s="52" t="str">
        <f>IFERROR(IF(AA13="",_xlfn.FORECAST.ETS(Y13,$AA$10:AA13,$Y$10:Y13,Instellingen!$K$2,1),""),"Niet mogelijk")</f>
        <v>Niet mogelijk</v>
      </c>
      <c r="AC13" s="52" t="str">
        <f>IFERROR(IF(AA13="",AB13-_xlfn.FORECAST.ETS.CONFINT(Y13,$AA$9:AA13,$Y$9:Y13,Instellingen!$H$2,Instellingen!$K$2,1),""),"Niet mogelijk")</f>
        <v>Niet mogelijk</v>
      </c>
      <c r="AD13" s="52" t="str">
        <f>IFERROR(IF(AA13="",AB13+_xlfn.FORECAST.ETS.CONFINT(Y13,$AA$9:AA13,$Y$9:Y13,Instellingen!$I$2,Instellingen!$K$2,1),""),"Niet mogelijk")</f>
        <v>Niet mogelijk</v>
      </c>
      <c r="AF13" s="32" t="str">
        <f>IFERROR(IF(OR(Z13&gt;=$F$4,SUMIFS(Input!D:D,Input!B:B,$H$4,Input!A:A,"&gt;="&amp;Z13,Input!A:A,"&lt;"&amp;Z14)=0),"",SUMIFS(Input!D:D,Input!B:B,$H$4,Input!A:A,"&gt;="&amp;Z13,Input!A:A,"&lt;"&amp;Z14)),"Niet mogelijk")</f>
        <v/>
      </c>
      <c r="AG13" s="52" t="str">
        <f>IFERROR(IF(AA13="",_xlfn.FORECAST.ETS(Y13,$AF$10:AF13,$Y$10:Y13,Instellingen!$K$2,1),""),"Niet mogelijk")</f>
        <v>Niet mogelijk</v>
      </c>
      <c r="AH13" s="52" t="str">
        <f>IFERROR(IF(AF13="",AG13-_xlfn.FORECAST.ETS.CONFINT(Y13,$AF$10:AF13,$Y$10:Y13,Instellingen!$H$2,Instellingen!$K$2,1),""),"Niet mogelijk")</f>
        <v>Niet mogelijk</v>
      </c>
      <c r="AI13" s="52" t="str">
        <f>IFERROR(IF(AF13="",AG13+_xlfn.FORECAST.ETS.CONFINT(Y13,$AF$10:AF13,$Y$10:Y13,Instellingen!$I$2,Instellingen!$K$2,1),""),"Niet mogelijk")</f>
        <v>Niet mogelijk</v>
      </c>
    </row>
    <row r="14" spans="1:47" x14ac:dyDescent="0.4">
      <c r="Y14" s="32">
        <v>5</v>
      </c>
      <c r="Z14" s="51" cm="1">
        <f t="array" ref="Z14">DATE($B$4,_xlfn.XLOOKUP($B$5,Instellingen!B:B,Instellingen!A:A)+ROW(4:4)-36,1)</f>
        <v>45047</v>
      </c>
      <c r="AA14" s="32" t="str">
        <f>IFERROR(IF(OR(Z14&gt;=$F$4,SUMIFS(Input!C:C,Input!B:B,$H$4,Input!A:A,"&gt;="&amp;Z14,Input!A:A,"&lt;"&amp;Z15)=0),"",SUMIFS(Input!C:C,Input!B:B,$H$4,Input!A:A,"&gt;="&amp;Z14,Input!A:A,"&lt;"&amp;Z15)),"Niet mogelijk")</f>
        <v/>
      </c>
      <c r="AB14" s="52" t="str">
        <f>IFERROR(IF(AA14="",_xlfn.FORECAST.ETS(Y14,$AA$10:AA14,$Y$10:Y14,Instellingen!$K$2,1),""),"Niet mogelijk")</f>
        <v>Niet mogelijk</v>
      </c>
      <c r="AC14" s="52" t="str">
        <f>IFERROR(IF(AA14="",AB14-_xlfn.FORECAST.ETS.CONFINT(Y14,$AA$9:AA14,$Y$9:Y14,Instellingen!$H$2,Instellingen!$K$2,1),""),"Niet mogelijk")</f>
        <v>Niet mogelijk</v>
      </c>
      <c r="AD14" s="52" t="str">
        <f>IFERROR(IF(AA14="",AB14+_xlfn.FORECAST.ETS.CONFINT(Y14,$AA$9:AA14,$Y$9:Y14,Instellingen!$I$2,Instellingen!$K$2,1),""),"Niet mogelijk")</f>
        <v>Niet mogelijk</v>
      </c>
      <c r="AF14" s="32" t="str">
        <f>IFERROR(IF(OR(Z14&gt;=$F$4,SUMIFS(Input!D:D,Input!B:B,$H$4,Input!A:A,"&gt;="&amp;Z14,Input!A:A,"&lt;"&amp;Z15)=0),"",SUMIFS(Input!D:D,Input!B:B,$H$4,Input!A:A,"&gt;="&amp;Z14,Input!A:A,"&lt;"&amp;Z15)),"Niet mogelijk")</f>
        <v/>
      </c>
      <c r="AG14" s="52" t="str">
        <f>IFERROR(IF(AA14="",_xlfn.FORECAST.ETS(Y14,$AF$10:AF14,$Y$10:Y14,Instellingen!$K$2,1),""),"Niet mogelijk")</f>
        <v>Niet mogelijk</v>
      </c>
      <c r="AH14" s="52" t="str">
        <f>IFERROR(IF(AF14="",AG14-_xlfn.FORECAST.ETS.CONFINT(Y14,$AF$10:AF14,$Y$10:Y14,Instellingen!$H$2,Instellingen!$K$2,1),""),"Niet mogelijk")</f>
        <v>Niet mogelijk</v>
      </c>
      <c r="AI14" s="52" t="str">
        <f>IFERROR(IF(AF14="",AG14+_xlfn.FORECAST.ETS.CONFINT(Y14,$AF$10:AF14,$Y$10:Y14,Instellingen!$I$2,Instellingen!$K$2,1),""),"Niet mogelijk")</f>
        <v>Niet mogelijk</v>
      </c>
    </row>
    <row r="15" spans="1:47" x14ac:dyDescent="0.4">
      <c r="Y15" s="32">
        <v>6</v>
      </c>
      <c r="Z15" s="51" cm="1">
        <f t="array" ref="Z15">DATE($B$4,_xlfn.XLOOKUP($B$5,Instellingen!B:B,Instellingen!A:A)+ROW(5:5)-36,1)</f>
        <v>45078</v>
      </c>
      <c r="AA15" s="32" t="str">
        <f>IFERROR(IF(OR(Z15&gt;=$F$4,SUMIFS(Input!C:C,Input!B:B,$H$4,Input!A:A,"&gt;="&amp;Z15,Input!A:A,"&lt;"&amp;Z16)=0),"",SUMIFS(Input!C:C,Input!B:B,$H$4,Input!A:A,"&gt;="&amp;Z15,Input!A:A,"&lt;"&amp;Z16)),"Niet mogelijk")</f>
        <v/>
      </c>
      <c r="AB15" s="52" t="str">
        <f>IFERROR(IF(AA15="",_xlfn.FORECAST.ETS(Y15,$AA$10:AA15,$Y$10:Y15,Instellingen!$K$2,1),""),"Niet mogelijk")</f>
        <v>Niet mogelijk</v>
      </c>
      <c r="AC15" s="52" t="str">
        <f>IFERROR(IF(AA15="",AB15-_xlfn.FORECAST.ETS.CONFINT(Y15,$AA$9:AA15,$Y$9:Y15,Instellingen!$H$2,Instellingen!$K$2,1),""),"Niet mogelijk")</f>
        <v>Niet mogelijk</v>
      </c>
      <c r="AD15" s="52" t="str">
        <f>IFERROR(IF(AA15="",AB15+_xlfn.FORECAST.ETS.CONFINT(Y15,$AA$9:AA15,$Y$9:Y15,Instellingen!$I$2,Instellingen!$K$2,1),""),"Niet mogelijk")</f>
        <v>Niet mogelijk</v>
      </c>
      <c r="AF15" s="32" t="str">
        <f>IFERROR(IF(OR(Z15&gt;=$F$4,SUMIFS(Input!D:D,Input!B:B,$H$4,Input!A:A,"&gt;="&amp;Z15,Input!A:A,"&lt;"&amp;Z16)=0),"",SUMIFS(Input!D:D,Input!B:B,$H$4,Input!A:A,"&gt;="&amp;Z15,Input!A:A,"&lt;"&amp;Z16)),"Niet mogelijk")</f>
        <v/>
      </c>
      <c r="AG15" s="52" t="str">
        <f>IFERROR(IF(AA15="",_xlfn.FORECAST.ETS(Y15,$AF$10:AF15,$Y$10:Y15,Instellingen!$K$2,1),""),"Niet mogelijk")</f>
        <v>Niet mogelijk</v>
      </c>
      <c r="AH15" s="52" t="str">
        <f>IFERROR(IF(AF15="",AG15-_xlfn.FORECAST.ETS.CONFINT(Y15,$AF$10:AF15,$Y$10:Y15,Instellingen!$H$2,Instellingen!$K$2,1),""),"Niet mogelijk")</f>
        <v>Niet mogelijk</v>
      </c>
      <c r="AI15" s="52" t="str">
        <f>IFERROR(IF(AF15="",AG15+_xlfn.FORECAST.ETS.CONFINT(Y15,$AF$10:AF15,$Y$10:Y15,Instellingen!$I$2,Instellingen!$K$2,1),""),"Niet mogelijk")</f>
        <v>Niet mogelijk</v>
      </c>
    </row>
    <row r="16" spans="1:47" x14ac:dyDescent="0.4">
      <c r="Y16" s="32">
        <v>7</v>
      </c>
      <c r="Z16" s="51" cm="1">
        <f t="array" ref="Z16">DATE($B$4,_xlfn.XLOOKUP($B$5,Instellingen!B:B,Instellingen!A:A)+ROW(6:6)-36,1)</f>
        <v>45108</v>
      </c>
      <c r="AA16" s="32" t="str">
        <f>IFERROR(IF(OR(Z16&gt;=$F$4,SUMIFS(Input!C:C,Input!B:B,$H$4,Input!A:A,"&gt;="&amp;Z16,Input!A:A,"&lt;"&amp;Z17)=0),"",SUMIFS(Input!C:C,Input!B:B,$H$4,Input!A:A,"&gt;="&amp;Z16,Input!A:A,"&lt;"&amp;Z17)),"Niet mogelijk")</f>
        <v/>
      </c>
      <c r="AB16" s="52" t="str">
        <f>IFERROR(IF(AA16="",_xlfn.FORECAST.ETS(Y16,$AA$10:AA16,$Y$10:Y16,Instellingen!$K$2,1),""),"Niet mogelijk")</f>
        <v>Niet mogelijk</v>
      </c>
      <c r="AC16" s="52" t="str">
        <f>IFERROR(IF(AA16="",AB16-_xlfn.FORECAST.ETS.CONFINT(Y16,$AA$9:AA16,$Y$9:Y16,Instellingen!$H$2,Instellingen!$K$2,1),""),"Niet mogelijk")</f>
        <v>Niet mogelijk</v>
      </c>
      <c r="AD16" s="52" t="str">
        <f>IFERROR(IF(AA16="",AB16+_xlfn.FORECAST.ETS.CONFINT(Y16,$AA$9:AA16,$Y$9:Y16,Instellingen!$I$2,Instellingen!$K$2,1),""),"Niet mogelijk")</f>
        <v>Niet mogelijk</v>
      </c>
      <c r="AF16" s="32" t="str">
        <f>IFERROR(IF(OR(Z16&gt;=$F$4,SUMIFS(Input!D:D,Input!B:B,$H$4,Input!A:A,"&gt;="&amp;Z16,Input!A:A,"&lt;"&amp;Z17)=0),"",SUMIFS(Input!D:D,Input!B:B,$H$4,Input!A:A,"&gt;="&amp;Z16,Input!A:A,"&lt;"&amp;Z17)),"Niet mogelijk")</f>
        <v/>
      </c>
      <c r="AG16" s="52" t="str">
        <f>IFERROR(IF(AA16="",_xlfn.FORECAST.ETS(Y16,$AF$10:AF16,$Y$10:Y16,Instellingen!$K$2,1),""),"Niet mogelijk")</f>
        <v>Niet mogelijk</v>
      </c>
      <c r="AH16" s="52" t="str">
        <f>IFERROR(IF(AF16="",AG16-_xlfn.FORECAST.ETS.CONFINT(Y16,$AF$10:AF16,$Y$10:Y16,Instellingen!$H$2,Instellingen!$K$2,1),""),"Niet mogelijk")</f>
        <v>Niet mogelijk</v>
      </c>
      <c r="AI16" s="52" t="str">
        <f>IFERROR(IF(AF16="",AG16+_xlfn.FORECAST.ETS.CONFINT(Y16,$AF$10:AF16,$Y$10:Y16,Instellingen!$I$2,Instellingen!$K$2,1),""),"Niet mogelijk")</f>
        <v>Niet mogelijk</v>
      </c>
    </row>
    <row r="17" spans="25:35" x14ac:dyDescent="0.4">
      <c r="Y17" s="32">
        <v>8</v>
      </c>
      <c r="Z17" s="51" cm="1">
        <f t="array" ref="Z17">DATE($B$4,_xlfn.XLOOKUP($B$5,Instellingen!B:B,Instellingen!A:A)+ROW(7:7)-36,1)</f>
        <v>45139</v>
      </c>
      <c r="AA17" s="32" t="str">
        <f>IFERROR(IF(OR(Z17&gt;=$F$4,SUMIFS(Input!C:C,Input!B:B,$H$4,Input!A:A,"&gt;="&amp;Z17,Input!A:A,"&lt;"&amp;Z18)=0),"",SUMIFS(Input!C:C,Input!B:B,$H$4,Input!A:A,"&gt;="&amp;Z17,Input!A:A,"&lt;"&amp;Z18)),"Niet mogelijk")</f>
        <v/>
      </c>
      <c r="AB17" s="52" t="str">
        <f>IFERROR(IF(AA17="",_xlfn.FORECAST.ETS(Y17,$AA$10:AA17,$Y$10:Y17,Instellingen!$K$2,1),""),"Niet mogelijk")</f>
        <v>Niet mogelijk</v>
      </c>
      <c r="AC17" s="52" t="str">
        <f>IFERROR(IF(AA17="",AB17-_xlfn.FORECAST.ETS.CONFINT(Y17,$AA$9:AA17,$Y$9:Y17,Instellingen!$H$2,Instellingen!$K$2,1),""),"Niet mogelijk")</f>
        <v>Niet mogelijk</v>
      </c>
      <c r="AD17" s="52" t="str">
        <f>IFERROR(IF(AA17="",AB17+_xlfn.FORECAST.ETS.CONFINT(Y17,$AA$9:AA17,$Y$9:Y17,Instellingen!$I$2,Instellingen!$K$2,1),""),"Niet mogelijk")</f>
        <v>Niet mogelijk</v>
      </c>
      <c r="AF17" s="32" t="str">
        <f>IFERROR(IF(OR(Z17&gt;=$F$4,SUMIFS(Input!D:D,Input!B:B,$H$4,Input!A:A,"&gt;="&amp;Z17,Input!A:A,"&lt;"&amp;Z18)=0),"",SUMIFS(Input!D:D,Input!B:B,$H$4,Input!A:A,"&gt;="&amp;Z17,Input!A:A,"&lt;"&amp;Z18)),"Niet mogelijk")</f>
        <v/>
      </c>
      <c r="AG17" s="52" t="str">
        <f>IFERROR(IF(AA17="",_xlfn.FORECAST.ETS(Y17,$AF$10:AF17,$Y$10:Y17,Instellingen!$K$2,1),""),"Niet mogelijk")</f>
        <v>Niet mogelijk</v>
      </c>
      <c r="AH17" s="52" t="str">
        <f>IFERROR(IF(AF17="",AG17-_xlfn.FORECAST.ETS.CONFINT(Y17,$AF$10:AF17,$Y$10:Y17,Instellingen!$H$2,Instellingen!$K$2,1),""),"Niet mogelijk")</f>
        <v>Niet mogelijk</v>
      </c>
      <c r="AI17" s="52" t="str">
        <f>IFERROR(IF(AF17="",AG17+_xlfn.FORECAST.ETS.CONFINT(Y17,$AF$10:AF17,$Y$10:Y17,Instellingen!$I$2,Instellingen!$K$2,1),""),"Niet mogelijk")</f>
        <v>Niet mogelijk</v>
      </c>
    </row>
    <row r="18" spans="25:35" x14ac:dyDescent="0.4">
      <c r="Y18" s="32">
        <v>9</v>
      </c>
      <c r="Z18" s="51" cm="1">
        <f t="array" ref="Z18">DATE($B$4,_xlfn.XLOOKUP($B$5,Instellingen!B:B,Instellingen!A:A)+ROW(8:8)-36,1)</f>
        <v>45170</v>
      </c>
      <c r="AA18" s="32" t="str">
        <f>IFERROR(IF(OR(Z18&gt;=$F$4,SUMIFS(Input!C:C,Input!B:B,$H$4,Input!A:A,"&gt;="&amp;Z18,Input!A:A,"&lt;"&amp;Z19)=0),"",SUMIFS(Input!C:C,Input!B:B,$H$4,Input!A:A,"&gt;="&amp;Z18,Input!A:A,"&lt;"&amp;Z19)),"Niet mogelijk")</f>
        <v/>
      </c>
      <c r="AB18" s="52" t="str">
        <f>IFERROR(IF(AA18="",_xlfn.FORECAST.ETS(Y18,$AA$10:AA18,$Y$10:Y18,Instellingen!$K$2,1),""),"Niet mogelijk")</f>
        <v>Niet mogelijk</v>
      </c>
      <c r="AC18" s="52" t="str">
        <f>IFERROR(IF(AA18="",AB18-_xlfn.FORECAST.ETS.CONFINT(Y18,$AA$9:AA18,$Y$9:Y18,Instellingen!$H$2,Instellingen!$K$2,1),""),"Niet mogelijk")</f>
        <v>Niet mogelijk</v>
      </c>
      <c r="AD18" s="52" t="str">
        <f>IFERROR(IF(AA18="",AB18+_xlfn.FORECAST.ETS.CONFINT(Y18,$AA$9:AA18,$Y$9:Y18,Instellingen!$I$2,Instellingen!$K$2,1),""),"Niet mogelijk")</f>
        <v>Niet mogelijk</v>
      </c>
      <c r="AF18" s="32" t="str">
        <f>IFERROR(IF(OR(Z18&gt;=$F$4,SUMIFS(Input!D:D,Input!B:B,$H$4,Input!A:A,"&gt;="&amp;Z18,Input!A:A,"&lt;"&amp;Z19)=0),"",SUMIFS(Input!D:D,Input!B:B,$H$4,Input!A:A,"&gt;="&amp;Z18,Input!A:A,"&lt;"&amp;Z19)),"Niet mogelijk")</f>
        <v/>
      </c>
      <c r="AG18" s="52" t="str">
        <f>IFERROR(IF(AA18="",_xlfn.FORECAST.ETS(Y18,$AF$10:AF18,$Y$10:Y18,Instellingen!$K$2,1),""),"Niet mogelijk")</f>
        <v>Niet mogelijk</v>
      </c>
      <c r="AH18" s="52" t="str">
        <f>IFERROR(IF(AF18="",AG18-_xlfn.FORECAST.ETS.CONFINT(Y18,$AF$10:AF18,$Y$10:Y18,Instellingen!$H$2,Instellingen!$K$2,1),""),"Niet mogelijk")</f>
        <v>Niet mogelijk</v>
      </c>
      <c r="AI18" s="52" t="str">
        <f>IFERROR(IF(AF18="",AG18+_xlfn.FORECAST.ETS.CONFINT(Y18,$AF$10:AF18,$Y$10:Y18,Instellingen!$I$2,Instellingen!$K$2,1),""),"Niet mogelijk")</f>
        <v>Niet mogelijk</v>
      </c>
    </row>
    <row r="19" spans="25:35" x14ac:dyDescent="0.4">
      <c r="Y19" s="32">
        <v>10</v>
      </c>
      <c r="Z19" s="51" cm="1">
        <f t="array" ref="Z19">DATE($B$4,_xlfn.XLOOKUP($B$5,Instellingen!B:B,Instellingen!A:A)+ROW(9:9)-36,1)</f>
        <v>45200</v>
      </c>
      <c r="AA19" s="32" t="str">
        <f>IFERROR(IF(OR(Z19&gt;=$F$4,SUMIFS(Input!C:C,Input!B:B,$H$4,Input!A:A,"&gt;="&amp;Z19,Input!A:A,"&lt;"&amp;Z20)=0),"",SUMIFS(Input!C:C,Input!B:B,$H$4,Input!A:A,"&gt;="&amp;Z19,Input!A:A,"&lt;"&amp;Z20)),"Niet mogelijk")</f>
        <v/>
      </c>
      <c r="AB19" s="52" t="str">
        <f>IFERROR(IF(AA19="",_xlfn.FORECAST.ETS(Y19,$AA$10:AA19,$Y$10:Y19,Instellingen!$K$2,1),""),"Niet mogelijk")</f>
        <v>Niet mogelijk</v>
      </c>
      <c r="AC19" s="52" t="str">
        <f>IFERROR(IF(AA19="",AB19-_xlfn.FORECAST.ETS.CONFINT(Y19,$AA$9:AA19,$Y$9:Y19,Instellingen!$H$2,Instellingen!$K$2,1),""),"Niet mogelijk")</f>
        <v>Niet mogelijk</v>
      </c>
      <c r="AD19" s="52" t="str">
        <f>IFERROR(IF(AA19="",AB19+_xlfn.FORECAST.ETS.CONFINT(Y19,$AA$9:AA19,$Y$9:Y19,Instellingen!$I$2,Instellingen!$K$2,1),""),"Niet mogelijk")</f>
        <v>Niet mogelijk</v>
      </c>
      <c r="AF19" s="32" t="str">
        <f>IFERROR(IF(OR(Z19&gt;=$F$4,SUMIFS(Input!D:D,Input!B:B,$H$4,Input!A:A,"&gt;="&amp;Z19,Input!A:A,"&lt;"&amp;Z20)=0),"",SUMIFS(Input!D:D,Input!B:B,$H$4,Input!A:A,"&gt;="&amp;Z19,Input!A:A,"&lt;"&amp;Z20)),"Niet mogelijk")</f>
        <v/>
      </c>
      <c r="AG19" s="52" t="str">
        <f>IFERROR(IF(AA19="",_xlfn.FORECAST.ETS(Y19,$AF$10:AF19,$Y$10:Y19,Instellingen!$K$2,1),""),"Niet mogelijk")</f>
        <v>Niet mogelijk</v>
      </c>
      <c r="AH19" s="52" t="str">
        <f>IFERROR(IF(AF19="",AG19-_xlfn.FORECAST.ETS.CONFINT(Y19,$AF$10:AF19,$Y$10:Y19,Instellingen!$H$2,Instellingen!$K$2,1),""),"Niet mogelijk")</f>
        <v>Niet mogelijk</v>
      </c>
      <c r="AI19" s="52" t="str">
        <f>IFERROR(IF(AF19="",AG19+_xlfn.FORECAST.ETS.CONFINT(Y19,$AF$10:AF19,$Y$10:Y19,Instellingen!$I$2,Instellingen!$K$2,1),""),"Niet mogelijk")</f>
        <v>Niet mogelijk</v>
      </c>
    </row>
    <row r="20" spans="25:35" x14ac:dyDescent="0.4">
      <c r="Y20" s="32">
        <v>11</v>
      </c>
      <c r="Z20" s="51" cm="1">
        <f t="array" ref="Z20">DATE($B$4,_xlfn.XLOOKUP($B$5,Instellingen!B:B,Instellingen!A:A)+ROW(10:10)-36,1)</f>
        <v>45231</v>
      </c>
      <c r="AA20" s="32" t="str">
        <f>IFERROR(IF(OR(Z20&gt;=$F$4,SUMIFS(Input!C:C,Input!B:B,$H$4,Input!A:A,"&gt;="&amp;Z20,Input!A:A,"&lt;"&amp;Z21)=0),"",SUMIFS(Input!C:C,Input!B:B,$H$4,Input!A:A,"&gt;="&amp;Z20,Input!A:A,"&lt;"&amp;Z21)),"Niet mogelijk")</f>
        <v/>
      </c>
      <c r="AB20" s="52" t="str">
        <f>IFERROR(IF(AA20="",_xlfn.FORECAST.ETS(Y20,$AA$10:AA20,$Y$10:Y20,Instellingen!$K$2,1),""),"Niet mogelijk")</f>
        <v>Niet mogelijk</v>
      </c>
      <c r="AC20" s="52" t="str">
        <f>IFERROR(IF(AA20="",AB20-_xlfn.FORECAST.ETS.CONFINT(Y20,$AA$9:AA20,$Y$9:Y20,Instellingen!$H$2,Instellingen!$K$2,1),""),"Niet mogelijk")</f>
        <v>Niet mogelijk</v>
      </c>
      <c r="AD20" s="52" t="str">
        <f>IFERROR(IF(AA20="",AB20+_xlfn.FORECAST.ETS.CONFINT(Y20,$AA$9:AA20,$Y$9:Y20,Instellingen!$I$2,Instellingen!$K$2,1),""),"Niet mogelijk")</f>
        <v>Niet mogelijk</v>
      </c>
      <c r="AF20" s="32" t="str">
        <f>IFERROR(IF(OR(Z20&gt;=$F$4,SUMIFS(Input!D:D,Input!B:B,$H$4,Input!A:A,"&gt;="&amp;Z20,Input!A:A,"&lt;"&amp;Z21)=0),"",SUMIFS(Input!D:D,Input!B:B,$H$4,Input!A:A,"&gt;="&amp;Z20,Input!A:A,"&lt;"&amp;Z21)),"Niet mogelijk")</f>
        <v/>
      </c>
      <c r="AG20" s="52" t="str">
        <f>IFERROR(IF(AA20="",_xlfn.FORECAST.ETS(Y20,$AF$10:AF20,$Y$10:Y20,Instellingen!$K$2,1),""),"Niet mogelijk")</f>
        <v>Niet mogelijk</v>
      </c>
      <c r="AH20" s="52" t="str">
        <f>IFERROR(IF(AF20="",AG20-_xlfn.FORECAST.ETS.CONFINT(Y20,$AF$10:AF20,$Y$10:Y20,Instellingen!$H$2,Instellingen!$K$2,1),""),"Niet mogelijk")</f>
        <v>Niet mogelijk</v>
      </c>
      <c r="AI20" s="52" t="str">
        <f>IFERROR(IF(AF20="",AG20+_xlfn.FORECAST.ETS.CONFINT(Y20,$AF$10:AF20,$Y$10:Y20,Instellingen!$I$2,Instellingen!$K$2,1),""),"Niet mogelijk")</f>
        <v>Niet mogelijk</v>
      </c>
    </row>
    <row r="21" spans="25:35" x14ac:dyDescent="0.4">
      <c r="Y21" s="32">
        <v>12</v>
      </c>
      <c r="Z21" s="51" cm="1">
        <f t="array" ref="Z21">DATE($B$4,_xlfn.XLOOKUP($B$5,Instellingen!B:B,Instellingen!A:A)+ROW(11:11)-36,1)</f>
        <v>45261</v>
      </c>
      <c r="AA21" s="32" t="str">
        <f>IFERROR(IF(OR(Z21&gt;=$F$4,SUMIFS(Input!C:C,Input!B:B,$H$4,Input!A:A,"&gt;="&amp;Z21,Input!A:A,"&lt;"&amp;Z22)=0),"",SUMIFS(Input!C:C,Input!B:B,$H$4,Input!A:A,"&gt;="&amp;Z21,Input!A:A,"&lt;"&amp;Z22)),"Niet mogelijk")</f>
        <v/>
      </c>
      <c r="AB21" s="52" t="str">
        <f>IFERROR(IF(AA21="",_xlfn.FORECAST.ETS(Y21,$AA$10:AA21,$Y$10:Y21,Instellingen!$K$2,1),""),"Niet mogelijk")</f>
        <v>Niet mogelijk</v>
      </c>
      <c r="AC21" s="52" t="str">
        <f>IFERROR(IF(AA21="",AB21-_xlfn.FORECAST.ETS.CONFINT(Y21,$AA$9:AA21,$Y$9:Y21,Instellingen!$H$2,Instellingen!$K$2,1),""),"Niet mogelijk")</f>
        <v>Niet mogelijk</v>
      </c>
      <c r="AD21" s="52" t="str">
        <f>IFERROR(IF(AA21="",AB21+_xlfn.FORECAST.ETS.CONFINT(Y21,$AA$9:AA21,$Y$9:Y21,Instellingen!$I$2,Instellingen!$K$2,1),""),"Niet mogelijk")</f>
        <v>Niet mogelijk</v>
      </c>
      <c r="AF21" s="32" t="str">
        <f>IFERROR(IF(OR(Z21&gt;=$F$4,SUMIFS(Input!D:D,Input!B:B,$H$4,Input!A:A,"&gt;="&amp;Z21,Input!A:A,"&lt;"&amp;Z22)=0),"",SUMIFS(Input!D:D,Input!B:B,$H$4,Input!A:A,"&gt;="&amp;Z21,Input!A:A,"&lt;"&amp;Z22)),"Niet mogelijk")</f>
        <v/>
      </c>
      <c r="AG21" s="52" t="str">
        <f>IFERROR(IF(AA21="",_xlfn.FORECAST.ETS(Y21,$AF$10:AF21,$Y$10:Y21,Instellingen!$K$2,1),""),"Niet mogelijk")</f>
        <v>Niet mogelijk</v>
      </c>
      <c r="AH21" s="52" t="str">
        <f>IFERROR(IF(AF21="",AG21-_xlfn.FORECAST.ETS.CONFINT(Y21,$AF$10:AF21,$Y$10:Y21,Instellingen!$H$2,Instellingen!$K$2,1),""),"Niet mogelijk")</f>
        <v>Niet mogelijk</v>
      </c>
      <c r="AI21" s="52" t="str">
        <f>IFERROR(IF(AF21="",AG21+_xlfn.FORECAST.ETS.CONFINT(Y21,$AF$10:AF21,$Y$10:Y21,Instellingen!$I$2,Instellingen!$K$2,1),""),"Niet mogelijk")</f>
        <v>Niet mogelijk</v>
      </c>
    </row>
    <row r="22" spans="25:35" x14ac:dyDescent="0.4">
      <c r="Y22" s="32">
        <v>13</v>
      </c>
      <c r="Z22" s="51" cm="1">
        <f t="array" ref="Z22">DATE($B$4,_xlfn.XLOOKUP($B$5,Instellingen!B:B,Instellingen!A:A)+ROW(12:12)-36,1)</f>
        <v>45292</v>
      </c>
      <c r="AA22" s="32" t="str">
        <f>IFERROR(IF(OR(Z22&gt;=$F$4,SUMIFS(Input!C:C,Input!B:B,$H$4,Input!A:A,"&gt;="&amp;Z22,Input!A:A,"&lt;"&amp;Z23)=0),"",SUMIFS(Input!C:C,Input!B:B,$H$4,Input!A:A,"&gt;="&amp;Z22,Input!A:A,"&lt;"&amp;Z23)),"Niet mogelijk")</f>
        <v/>
      </c>
      <c r="AB22" s="52" t="str">
        <f>IFERROR(IF(AA22="",_xlfn.FORECAST.ETS(Y22,$AA$10:AA22,$Y$10:Y22,Instellingen!$K$2,1),""),"Niet mogelijk")</f>
        <v>Niet mogelijk</v>
      </c>
      <c r="AC22" s="52" t="str">
        <f>IFERROR(IF(AA22="",AB22-_xlfn.FORECAST.ETS.CONFINT(Y22,$AA$9:AA22,$Y$9:Y22,Instellingen!$H$2,Instellingen!$K$2,1),""),"Niet mogelijk")</f>
        <v>Niet mogelijk</v>
      </c>
      <c r="AD22" s="52" t="str">
        <f>IFERROR(IF(AA22="",AB22+_xlfn.FORECAST.ETS.CONFINT(Y22,$AA$9:AA22,$Y$9:Y22,Instellingen!$I$2,Instellingen!$K$2,1),""),"Niet mogelijk")</f>
        <v>Niet mogelijk</v>
      </c>
      <c r="AF22" s="32" t="str">
        <f>IFERROR(IF(OR(Z22&gt;=$F$4,SUMIFS(Input!D:D,Input!B:B,$H$4,Input!A:A,"&gt;="&amp;Z22,Input!A:A,"&lt;"&amp;Z23)=0),"",SUMIFS(Input!D:D,Input!B:B,$H$4,Input!A:A,"&gt;="&amp;Z22,Input!A:A,"&lt;"&amp;Z23)),"Niet mogelijk")</f>
        <v/>
      </c>
      <c r="AG22" s="52" t="str">
        <f>IFERROR(IF(AA22="",_xlfn.FORECAST.ETS(Y22,$AF$10:AF22,$Y$10:Y22,Instellingen!$K$2,1),""),"Niet mogelijk")</f>
        <v>Niet mogelijk</v>
      </c>
      <c r="AH22" s="52" t="str">
        <f>IFERROR(IF(AF22="",AG22-_xlfn.FORECAST.ETS.CONFINT(Y22,$AF$10:AF22,$Y$10:Y22,Instellingen!$H$2,Instellingen!$K$2,1),""),"Niet mogelijk")</f>
        <v>Niet mogelijk</v>
      </c>
      <c r="AI22" s="52" t="str">
        <f>IFERROR(IF(AF22="",AG22+_xlfn.FORECAST.ETS.CONFINT(Y22,$AF$10:AF22,$Y$10:Y22,Instellingen!$I$2,Instellingen!$K$2,1),""),"Niet mogelijk")</f>
        <v>Niet mogelijk</v>
      </c>
    </row>
    <row r="23" spans="25:35" x14ac:dyDescent="0.4">
      <c r="Y23" s="32">
        <v>14</v>
      </c>
      <c r="Z23" s="51" cm="1">
        <f t="array" ref="Z23">DATE($B$4,_xlfn.XLOOKUP($B$5,Instellingen!B:B,Instellingen!A:A)+ROW(13:13)-36,1)</f>
        <v>45323</v>
      </c>
      <c r="AA23" s="32" t="str">
        <f>IFERROR(IF(OR(Z23&gt;=$F$4,SUMIFS(Input!C:C,Input!B:B,$H$4,Input!A:A,"&gt;="&amp;Z23,Input!A:A,"&lt;"&amp;Z24)=0),"",SUMIFS(Input!C:C,Input!B:B,$H$4,Input!A:A,"&gt;="&amp;Z23,Input!A:A,"&lt;"&amp;Z24)),"Niet mogelijk")</f>
        <v/>
      </c>
      <c r="AB23" s="52" t="str">
        <f>IFERROR(IF(AA23="",_xlfn.FORECAST.ETS(Y23,$AA$10:AA23,$Y$10:Y23,Instellingen!$K$2,1),""),"Niet mogelijk")</f>
        <v>Niet mogelijk</v>
      </c>
      <c r="AC23" s="52" t="str">
        <f>IFERROR(IF(AA23="",AB23-_xlfn.FORECAST.ETS.CONFINT(Y23,$AA$9:AA23,$Y$9:Y23,Instellingen!$H$2,Instellingen!$K$2,1),""),"Niet mogelijk")</f>
        <v>Niet mogelijk</v>
      </c>
      <c r="AD23" s="52" t="str">
        <f>IFERROR(IF(AA23="",AB23+_xlfn.FORECAST.ETS.CONFINT(Y23,$AA$9:AA23,$Y$9:Y23,Instellingen!$I$2,Instellingen!$K$2,1),""),"Niet mogelijk")</f>
        <v>Niet mogelijk</v>
      </c>
      <c r="AF23" s="32" t="str">
        <f>IFERROR(IF(OR(Z23&gt;=$F$4,SUMIFS(Input!D:D,Input!B:B,$H$4,Input!A:A,"&gt;="&amp;Z23,Input!A:A,"&lt;"&amp;Z24)=0),"",SUMIFS(Input!D:D,Input!B:B,$H$4,Input!A:A,"&gt;="&amp;Z23,Input!A:A,"&lt;"&amp;Z24)),"Niet mogelijk")</f>
        <v/>
      </c>
      <c r="AG23" s="52" t="str">
        <f>IFERROR(IF(AA23="",_xlfn.FORECAST.ETS(Y23,$AF$10:AF23,$Y$10:Y23,Instellingen!$K$2,1),""),"Niet mogelijk")</f>
        <v>Niet mogelijk</v>
      </c>
      <c r="AH23" s="52" t="str">
        <f>IFERROR(IF(AF23="",AG23-_xlfn.FORECAST.ETS.CONFINT(Y23,$AF$10:AF23,$Y$10:Y23,Instellingen!$H$2,Instellingen!$K$2,1),""),"Niet mogelijk")</f>
        <v>Niet mogelijk</v>
      </c>
      <c r="AI23" s="52" t="str">
        <f>IFERROR(IF(AF23="",AG23+_xlfn.FORECAST.ETS.CONFINT(Y23,$AF$10:AF23,$Y$10:Y23,Instellingen!$I$2,Instellingen!$K$2,1),""),"Niet mogelijk")</f>
        <v>Niet mogelijk</v>
      </c>
    </row>
    <row r="24" spans="25:35" x14ac:dyDescent="0.4">
      <c r="Y24" s="32">
        <v>15</v>
      </c>
      <c r="Z24" s="51" cm="1">
        <f t="array" ref="Z24">DATE($B$4,_xlfn.XLOOKUP($B$5,Instellingen!B:B,Instellingen!A:A)+ROW(14:14)-36,1)</f>
        <v>45352</v>
      </c>
      <c r="AA24" s="32" t="str">
        <f>IFERROR(IF(OR(Z24&gt;=$F$4,SUMIFS(Input!C:C,Input!B:B,$H$4,Input!A:A,"&gt;="&amp;Z24,Input!A:A,"&lt;"&amp;Z25)=0),"",SUMIFS(Input!C:C,Input!B:B,$H$4,Input!A:A,"&gt;="&amp;Z24,Input!A:A,"&lt;"&amp;Z25)),"Niet mogelijk")</f>
        <v/>
      </c>
      <c r="AB24" s="52" t="str">
        <f>IFERROR(IF(AA24="",_xlfn.FORECAST.ETS(Y24,$AA$10:AA24,$Y$10:Y24,Instellingen!$K$2,1),""),"Niet mogelijk")</f>
        <v>Niet mogelijk</v>
      </c>
      <c r="AC24" s="52" t="str">
        <f>IFERROR(IF(AA24="",AB24-_xlfn.FORECAST.ETS.CONFINT(Y24,$AA$9:AA24,$Y$9:Y24,Instellingen!$H$2,Instellingen!$K$2,1),""),"Niet mogelijk")</f>
        <v>Niet mogelijk</v>
      </c>
      <c r="AD24" s="52" t="str">
        <f>IFERROR(IF(AA24="",AB24+_xlfn.FORECAST.ETS.CONFINT(Y24,$AA$9:AA24,$Y$9:Y24,Instellingen!$I$2,Instellingen!$K$2,1),""),"Niet mogelijk")</f>
        <v>Niet mogelijk</v>
      </c>
      <c r="AF24" s="32" t="str">
        <f>IFERROR(IF(OR(Z24&gt;=$F$4,SUMIFS(Input!D:D,Input!B:B,$H$4,Input!A:A,"&gt;="&amp;Z24,Input!A:A,"&lt;"&amp;Z25)=0),"",SUMIFS(Input!D:D,Input!B:B,$H$4,Input!A:A,"&gt;="&amp;Z24,Input!A:A,"&lt;"&amp;Z25)),"Niet mogelijk")</f>
        <v/>
      </c>
      <c r="AG24" s="52" t="str">
        <f>IFERROR(IF(AA24="",_xlfn.FORECAST.ETS(Y24,$AF$10:AF24,$Y$10:Y24,Instellingen!$K$2,1),""),"Niet mogelijk")</f>
        <v>Niet mogelijk</v>
      </c>
      <c r="AH24" s="52" t="str">
        <f>IFERROR(IF(AF24="",AG24-_xlfn.FORECAST.ETS.CONFINT(Y24,$AF$10:AF24,$Y$10:Y24,Instellingen!$H$2,Instellingen!$K$2,1),""),"Niet mogelijk")</f>
        <v>Niet mogelijk</v>
      </c>
      <c r="AI24" s="52" t="str">
        <f>IFERROR(IF(AF24="",AG24+_xlfn.FORECAST.ETS.CONFINT(Y24,$AF$10:AF24,$Y$10:Y24,Instellingen!$I$2,Instellingen!$K$2,1),""),"Niet mogelijk")</f>
        <v>Niet mogelijk</v>
      </c>
    </row>
    <row r="25" spans="25:35" x14ac:dyDescent="0.4">
      <c r="Y25" s="32">
        <v>16</v>
      </c>
      <c r="Z25" s="51" cm="1">
        <f t="array" ref="Z25">DATE($B$4,_xlfn.XLOOKUP($B$5,Instellingen!B:B,Instellingen!A:A)+ROW(15:15)-36,1)</f>
        <v>45383</v>
      </c>
      <c r="AA25" s="32" t="str">
        <f>IFERROR(IF(OR(Z25&gt;=$F$4,SUMIFS(Input!C:C,Input!B:B,$H$4,Input!A:A,"&gt;="&amp;Z25,Input!A:A,"&lt;"&amp;Z26)=0),"",SUMIFS(Input!C:C,Input!B:B,$H$4,Input!A:A,"&gt;="&amp;Z25,Input!A:A,"&lt;"&amp;Z26)),"Niet mogelijk")</f>
        <v/>
      </c>
      <c r="AB25" s="52" t="str">
        <f>IFERROR(IF(AA25="",_xlfn.FORECAST.ETS(Y25,$AA$10:AA25,$Y$10:Y25,Instellingen!$K$2,1),""),"Niet mogelijk")</f>
        <v>Niet mogelijk</v>
      </c>
      <c r="AC25" s="52" t="str">
        <f>IFERROR(IF(AA25="",AB25-_xlfn.FORECAST.ETS.CONFINT(Y25,$AA$9:AA25,$Y$9:Y25,Instellingen!$H$2,Instellingen!$K$2,1),""),"Niet mogelijk")</f>
        <v>Niet mogelijk</v>
      </c>
      <c r="AD25" s="52" t="str">
        <f>IFERROR(IF(AA25="",AB25+_xlfn.FORECAST.ETS.CONFINT(Y25,$AA$9:AA25,$Y$9:Y25,Instellingen!$I$2,Instellingen!$K$2,1),""),"Niet mogelijk")</f>
        <v>Niet mogelijk</v>
      </c>
      <c r="AF25" s="32" t="str">
        <f>IFERROR(IF(OR(Z25&gt;=$F$4,SUMIFS(Input!D:D,Input!B:B,$H$4,Input!A:A,"&gt;="&amp;Z25,Input!A:A,"&lt;"&amp;Z26)=0),"",SUMIFS(Input!D:D,Input!B:B,$H$4,Input!A:A,"&gt;="&amp;Z25,Input!A:A,"&lt;"&amp;Z26)),"Niet mogelijk")</f>
        <v/>
      </c>
      <c r="AG25" s="52" t="str">
        <f>IFERROR(IF(AA25="",_xlfn.FORECAST.ETS(Y25,$AF$10:AF25,$Y$10:Y25,Instellingen!$K$2,1),""),"Niet mogelijk")</f>
        <v>Niet mogelijk</v>
      </c>
      <c r="AH25" s="52" t="str">
        <f>IFERROR(IF(AF25="",AG25-_xlfn.FORECAST.ETS.CONFINT(Y25,$AF$10:AF25,$Y$10:Y25,Instellingen!$H$2,Instellingen!$K$2,1),""),"Niet mogelijk")</f>
        <v>Niet mogelijk</v>
      </c>
      <c r="AI25" s="52" t="str">
        <f>IFERROR(IF(AF25="",AG25+_xlfn.FORECAST.ETS.CONFINT(Y25,$AF$10:AF25,$Y$10:Y25,Instellingen!$I$2,Instellingen!$K$2,1),""),"Niet mogelijk")</f>
        <v>Niet mogelijk</v>
      </c>
    </row>
    <row r="26" spans="25:35" x14ac:dyDescent="0.4">
      <c r="Y26" s="32">
        <v>17</v>
      </c>
      <c r="Z26" s="51" cm="1">
        <f t="array" ref="Z26">DATE($B$4,_xlfn.XLOOKUP($B$5,Instellingen!B:B,Instellingen!A:A)+ROW(16:16)-36,1)</f>
        <v>45413</v>
      </c>
      <c r="AA26" s="32" t="str">
        <f>IFERROR(IF(OR(Z26&gt;=$F$4,SUMIFS(Input!C:C,Input!B:B,$H$4,Input!A:A,"&gt;="&amp;Z26,Input!A:A,"&lt;"&amp;Z27)=0),"",SUMIFS(Input!C:C,Input!B:B,$H$4,Input!A:A,"&gt;="&amp;Z26,Input!A:A,"&lt;"&amp;Z27)),"Niet mogelijk")</f>
        <v/>
      </c>
      <c r="AB26" s="52" t="str">
        <f>IFERROR(IF(AA26="",_xlfn.FORECAST.ETS(Y26,$AA$10:AA26,$Y$10:Y26,Instellingen!$K$2,1),""),"Niet mogelijk")</f>
        <v>Niet mogelijk</v>
      </c>
      <c r="AC26" s="52" t="str">
        <f>IFERROR(IF(AA26="",AB26-_xlfn.FORECAST.ETS.CONFINT(Y26,$AA$9:AA26,$Y$9:Y26,Instellingen!$H$2,Instellingen!$K$2,1),""),"Niet mogelijk")</f>
        <v>Niet mogelijk</v>
      </c>
      <c r="AD26" s="52" t="str">
        <f>IFERROR(IF(AA26="",AB26+_xlfn.FORECAST.ETS.CONFINT(Y26,$AA$9:AA26,$Y$9:Y26,Instellingen!$I$2,Instellingen!$K$2,1),""),"Niet mogelijk")</f>
        <v>Niet mogelijk</v>
      </c>
      <c r="AF26" s="32" t="str">
        <f>IFERROR(IF(OR(Z26&gt;=$F$4,SUMIFS(Input!D:D,Input!B:B,$H$4,Input!A:A,"&gt;="&amp;Z26,Input!A:A,"&lt;"&amp;Z27)=0),"",SUMIFS(Input!D:D,Input!B:B,$H$4,Input!A:A,"&gt;="&amp;Z26,Input!A:A,"&lt;"&amp;Z27)),"Niet mogelijk")</f>
        <v/>
      </c>
      <c r="AG26" s="52" t="str">
        <f>IFERROR(IF(AA26="",_xlfn.FORECAST.ETS(Y26,$AF$10:AF26,$Y$10:Y26,Instellingen!$K$2,1),""),"Niet mogelijk")</f>
        <v>Niet mogelijk</v>
      </c>
      <c r="AH26" s="52" t="str">
        <f>IFERROR(IF(AF26="",AG26-_xlfn.FORECAST.ETS.CONFINT(Y26,$AF$10:AF26,$Y$10:Y26,Instellingen!$H$2,Instellingen!$K$2,1),""),"Niet mogelijk")</f>
        <v>Niet mogelijk</v>
      </c>
      <c r="AI26" s="52" t="str">
        <f>IFERROR(IF(AF26="",AG26+_xlfn.FORECAST.ETS.CONFINT(Y26,$AF$10:AF26,$Y$10:Y26,Instellingen!$I$2,Instellingen!$K$2,1),""),"Niet mogelijk")</f>
        <v>Niet mogelijk</v>
      </c>
    </row>
    <row r="27" spans="25:35" x14ac:dyDescent="0.4">
      <c r="Y27" s="32">
        <v>18</v>
      </c>
      <c r="Z27" s="51" cm="1">
        <f t="array" ref="Z27">DATE($B$4,_xlfn.XLOOKUP($B$5,Instellingen!B:B,Instellingen!A:A)+ROW(17:17)-36,1)</f>
        <v>45444</v>
      </c>
      <c r="AA27" s="32" t="str">
        <f>IFERROR(IF(OR(Z27&gt;=$F$4,SUMIFS(Input!C:C,Input!B:B,$H$4,Input!A:A,"&gt;="&amp;Z27,Input!A:A,"&lt;"&amp;Z28)=0),"",SUMIFS(Input!C:C,Input!B:B,$H$4,Input!A:A,"&gt;="&amp;Z27,Input!A:A,"&lt;"&amp;Z28)),"Niet mogelijk")</f>
        <v/>
      </c>
      <c r="AB27" s="52" t="str">
        <f>IFERROR(IF(AA27="",_xlfn.FORECAST.ETS(Y27,$AA$10:AA27,$Y$10:Y27,Instellingen!$K$2,1),""),"Niet mogelijk")</f>
        <v>Niet mogelijk</v>
      </c>
      <c r="AC27" s="52" t="str">
        <f>IFERROR(IF(AA27="",AB27-_xlfn.FORECAST.ETS.CONFINT(Y27,$AA$9:AA27,$Y$9:Y27,Instellingen!$H$2,Instellingen!$K$2,1),""),"Niet mogelijk")</f>
        <v>Niet mogelijk</v>
      </c>
      <c r="AD27" s="52" t="str">
        <f>IFERROR(IF(AA27="",AB27+_xlfn.FORECAST.ETS.CONFINT(Y27,$AA$9:AA27,$Y$9:Y27,Instellingen!$I$2,Instellingen!$K$2,1),""),"Niet mogelijk")</f>
        <v>Niet mogelijk</v>
      </c>
      <c r="AF27" s="32" t="str">
        <f>IFERROR(IF(OR(Z27&gt;=$F$4,SUMIFS(Input!D:D,Input!B:B,$H$4,Input!A:A,"&gt;="&amp;Z27,Input!A:A,"&lt;"&amp;Z28)=0),"",SUMIFS(Input!D:D,Input!B:B,$H$4,Input!A:A,"&gt;="&amp;Z27,Input!A:A,"&lt;"&amp;Z28)),"Niet mogelijk")</f>
        <v/>
      </c>
      <c r="AG27" s="52" t="str">
        <f>IFERROR(IF(AA27="",_xlfn.FORECAST.ETS(Y27,$AF$10:AF27,$Y$10:Y27,Instellingen!$K$2,1),""),"Niet mogelijk")</f>
        <v>Niet mogelijk</v>
      </c>
      <c r="AH27" s="52" t="str">
        <f>IFERROR(IF(AF27="",AG27-_xlfn.FORECAST.ETS.CONFINT(Y27,$AF$10:AF27,$Y$10:Y27,Instellingen!$H$2,Instellingen!$K$2,1),""),"Niet mogelijk")</f>
        <v>Niet mogelijk</v>
      </c>
      <c r="AI27" s="52" t="str">
        <f>IFERROR(IF(AF27="",AG27+_xlfn.FORECAST.ETS.CONFINT(Y27,$AF$10:AF27,$Y$10:Y27,Instellingen!$I$2,Instellingen!$K$2,1),""),"Niet mogelijk")</f>
        <v>Niet mogelijk</v>
      </c>
    </row>
    <row r="28" spans="25:35" x14ac:dyDescent="0.4">
      <c r="Y28" s="32">
        <v>19</v>
      </c>
      <c r="Z28" s="51" cm="1">
        <f t="array" ref="Z28">DATE($B$4,_xlfn.XLOOKUP($B$5,Instellingen!B:B,Instellingen!A:A)+ROW(18:18)-36,1)</f>
        <v>45474</v>
      </c>
      <c r="AA28" s="32" t="str">
        <f>IFERROR(IF(OR(Z28&gt;=$F$4,SUMIFS(Input!C:C,Input!B:B,$H$4,Input!A:A,"&gt;="&amp;Z28,Input!A:A,"&lt;"&amp;Z29)=0),"",SUMIFS(Input!C:C,Input!B:B,$H$4,Input!A:A,"&gt;="&amp;Z28,Input!A:A,"&lt;"&amp;Z29)),"Niet mogelijk")</f>
        <v/>
      </c>
      <c r="AB28" s="52" t="str">
        <f>IFERROR(IF(AA28="",_xlfn.FORECAST.ETS(Y28,$AA$10:AA28,$Y$10:Y28,Instellingen!$K$2,1),""),"Niet mogelijk")</f>
        <v>Niet mogelijk</v>
      </c>
      <c r="AC28" s="52" t="str">
        <f>IFERROR(IF(AA28="",AB28-_xlfn.FORECAST.ETS.CONFINT(Y28,$AA$9:AA28,$Y$9:Y28,Instellingen!$H$2,Instellingen!$K$2,1),""),"Niet mogelijk")</f>
        <v>Niet mogelijk</v>
      </c>
      <c r="AD28" s="52" t="str">
        <f>IFERROR(IF(AA28="",AB28+_xlfn.FORECAST.ETS.CONFINT(Y28,$AA$9:AA28,$Y$9:Y28,Instellingen!$I$2,Instellingen!$K$2,1),""),"Niet mogelijk")</f>
        <v>Niet mogelijk</v>
      </c>
      <c r="AF28" s="32" t="str">
        <f>IFERROR(IF(OR(Z28&gt;=$F$4,SUMIFS(Input!D:D,Input!B:B,$H$4,Input!A:A,"&gt;="&amp;Z28,Input!A:A,"&lt;"&amp;Z29)=0),"",SUMIFS(Input!D:D,Input!B:B,$H$4,Input!A:A,"&gt;="&amp;Z28,Input!A:A,"&lt;"&amp;Z29)),"Niet mogelijk")</f>
        <v/>
      </c>
      <c r="AG28" s="52" t="str">
        <f>IFERROR(IF(AA28="",_xlfn.FORECAST.ETS(Y28,$AF$10:AF28,$Y$10:Y28,Instellingen!$K$2,1),""),"Niet mogelijk")</f>
        <v>Niet mogelijk</v>
      </c>
      <c r="AH28" s="52" t="str">
        <f>IFERROR(IF(AF28="",AG28-_xlfn.FORECAST.ETS.CONFINT(Y28,$AF$10:AF28,$Y$10:Y28,Instellingen!$H$2,Instellingen!$K$2,1),""),"Niet mogelijk")</f>
        <v>Niet mogelijk</v>
      </c>
      <c r="AI28" s="52" t="str">
        <f>IFERROR(IF(AF28="",AG28+_xlfn.FORECAST.ETS.CONFINT(Y28,$AF$10:AF28,$Y$10:Y28,Instellingen!$I$2,Instellingen!$K$2,1),""),"Niet mogelijk")</f>
        <v>Niet mogelijk</v>
      </c>
    </row>
    <row r="29" spans="25:35" x14ac:dyDescent="0.4">
      <c r="Y29" s="32">
        <v>20</v>
      </c>
      <c r="Z29" s="51" cm="1">
        <f t="array" ref="Z29">DATE($B$4,_xlfn.XLOOKUP($B$5,Instellingen!B:B,Instellingen!A:A)+ROW(19:19)-36,1)</f>
        <v>45505</v>
      </c>
      <c r="AA29" s="32" t="str">
        <f>IFERROR(IF(OR(Z29&gt;=$F$4,SUMIFS(Input!C:C,Input!B:B,$H$4,Input!A:A,"&gt;="&amp;Z29,Input!A:A,"&lt;"&amp;Z30)=0),"",SUMIFS(Input!C:C,Input!B:B,$H$4,Input!A:A,"&gt;="&amp;Z29,Input!A:A,"&lt;"&amp;Z30)),"Niet mogelijk")</f>
        <v/>
      </c>
      <c r="AB29" s="52" t="str">
        <f>IFERROR(IF(AA29="",_xlfn.FORECAST.ETS(Y29,$AA$10:AA29,$Y$10:Y29,Instellingen!$K$2,1),""),"Niet mogelijk")</f>
        <v>Niet mogelijk</v>
      </c>
      <c r="AC29" s="52" t="str">
        <f>IFERROR(IF(AA29="",AB29-_xlfn.FORECAST.ETS.CONFINT(Y29,$AA$9:AA29,$Y$9:Y29,Instellingen!$H$2,Instellingen!$K$2,1),""),"Niet mogelijk")</f>
        <v>Niet mogelijk</v>
      </c>
      <c r="AD29" s="52" t="str">
        <f>IFERROR(IF(AA29="",AB29+_xlfn.FORECAST.ETS.CONFINT(Y29,$AA$9:AA29,$Y$9:Y29,Instellingen!$I$2,Instellingen!$K$2,1),""),"Niet mogelijk")</f>
        <v>Niet mogelijk</v>
      </c>
      <c r="AF29" s="32" t="str">
        <f>IFERROR(IF(OR(Z29&gt;=$F$4,SUMIFS(Input!D:D,Input!B:B,$H$4,Input!A:A,"&gt;="&amp;Z29,Input!A:A,"&lt;"&amp;Z30)=0),"",SUMIFS(Input!D:D,Input!B:B,$H$4,Input!A:A,"&gt;="&amp;Z29,Input!A:A,"&lt;"&amp;Z30)),"Niet mogelijk")</f>
        <v/>
      </c>
      <c r="AG29" s="52" t="str">
        <f>IFERROR(IF(AA29="",_xlfn.FORECAST.ETS(Y29,$AF$10:AF29,$Y$10:Y29,Instellingen!$K$2,1),""),"Niet mogelijk")</f>
        <v>Niet mogelijk</v>
      </c>
      <c r="AH29" s="52" t="str">
        <f>IFERROR(IF(AF29="",AG29-_xlfn.FORECAST.ETS.CONFINT(Y29,$AF$10:AF29,$Y$10:Y29,Instellingen!$H$2,Instellingen!$K$2,1),""),"Niet mogelijk")</f>
        <v>Niet mogelijk</v>
      </c>
      <c r="AI29" s="52" t="str">
        <f>IFERROR(IF(AF29="",AG29+_xlfn.FORECAST.ETS.CONFINT(Y29,$AF$10:AF29,$Y$10:Y29,Instellingen!$I$2,Instellingen!$K$2,1),""),"Niet mogelijk")</f>
        <v>Niet mogelijk</v>
      </c>
    </row>
    <row r="30" spans="25:35" x14ac:dyDescent="0.4">
      <c r="Y30" s="32">
        <v>21</v>
      </c>
      <c r="Z30" s="51" cm="1">
        <f t="array" ref="Z30">DATE($B$4,_xlfn.XLOOKUP($B$5,Instellingen!B:B,Instellingen!A:A)+ROW(20:20)-36,1)</f>
        <v>45536</v>
      </c>
      <c r="AA30" s="32" t="str">
        <f>IFERROR(IF(OR(Z30&gt;=$F$4,SUMIFS(Input!C:C,Input!B:B,$H$4,Input!A:A,"&gt;="&amp;Z30,Input!A:A,"&lt;"&amp;Z31)=0),"",SUMIFS(Input!C:C,Input!B:B,$H$4,Input!A:A,"&gt;="&amp;Z30,Input!A:A,"&lt;"&amp;Z31)),"Niet mogelijk")</f>
        <v/>
      </c>
      <c r="AB30" s="52" t="str">
        <f>IFERROR(IF(AA30="",_xlfn.FORECAST.ETS(Y30,$AA$10:AA30,$Y$10:Y30,Instellingen!$K$2,1),""),"Niet mogelijk")</f>
        <v>Niet mogelijk</v>
      </c>
      <c r="AC30" s="52" t="str">
        <f>IFERROR(IF(AA30="",AB30-_xlfn.FORECAST.ETS.CONFINT(Y30,$AA$9:AA30,$Y$9:Y30,Instellingen!$H$2,Instellingen!$K$2,1),""),"Niet mogelijk")</f>
        <v>Niet mogelijk</v>
      </c>
      <c r="AD30" s="52" t="str">
        <f>IFERROR(IF(AA30="",AB30+_xlfn.FORECAST.ETS.CONFINT(Y30,$AA$9:AA30,$Y$9:Y30,Instellingen!$I$2,Instellingen!$K$2,1),""),"Niet mogelijk")</f>
        <v>Niet mogelijk</v>
      </c>
      <c r="AF30" s="32" t="str">
        <f>IFERROR(IF(OR(Z30&gt;=$F$4,SUMIFS(Input!D:D,Input!B:B,$H$4,Input!A:A,"&gt;="&amp;Z30,Input!A:A,"&lt;"&amp;Z31)=0),"",SUMIFS(Input!D:D,Input!B:B,$H$4,Input!A:A,"&gt;="&amp;Z30,Input!A:A,"&lt;"&amp;Z31)),"Niet mogelijk")</f>
        <v/>
      </c>
      <c r="AG30" s="52" t="str">
        <f>IFERROR(IF(AA30="",_xlfn.FORECAST.ETS(Y30,$AF$10:AF30,$Y$10:Y30,Instellingen!$K$2,1),""),"Niet mogelijk")</f>
        <v>Niet mogelijk</v>
      </c>
      <c r="AH30" s="52" t="str">
        <f>IFERROR(IF(AF30="",AG30-_xlfn.FORECAST.ETS.CONFINT(Y30,$AF$10:AF30,$Y$10:Y30,Instellingen!$H$2,Instellingen!$K$2,1),""),"Niet mogelijk")</f>
        <v>Niet mogelijk</v>
      </c>
      <c r="AI30" s="52" t="str">
        <f>IFERROR(IF(AF30="",AG30+_xlfn.FORECAST.ETS.CONFINT(Y30,$AF$10:AF30,$Y$10:Y30,Instellingen!$I$2,Instellingen!$K$2,1),""),"Niet mogelijk")</f>
        <v>Niet mogelijk</v>
      </c>
    </row>
    <row r="31" spans="25:35" x14ac:dyDescent="0.4">
      <c r="Y31" s="32">
        <v>22</v>
      </c>
      <c r="Z31" s="51" cm="1">
        <f t="array" ref="Z31">DATE($B$4,_xlfn.XLOOKUP($B$5,Instellingen!B:B,Instellingen!A:A)+ROW(21:21)-36,1)</f>
        <v>45566</v>
      </c>
      <c r="AA31" s="32" t="str">
        <f>IFERROR(IF(OR(Z31&gt;=$F$4,SUMIFS(Input!C:C,Input!B:B,$H$4,Input!A:A,"&gt;="&amp;Z31,Input!A:A,"&lt;"&amp;Z32)=0),"",SUMIFS(Input!C:C,Input!B:B,$H$4,Input!A:A,"&gt;="&amp;Z31,Input!A:A,"&lt;"&amp;Z32)),"Niet mogelijk")</f>
        <v/>
      </c>
      <c r="AB31" s="52" t="str">
        <f>IFERROR(IF(AA31="",_xlfn.FORECAST.ETS(Y31,$AA$10:AA31,$Y$10:Y31,Instellingen!$K$2,1),""),"Niet mogelijk")</f>
        <v>Niet mogelijk</v>
      </c>
      <c r="AC31" s="52" t="str">
        <f>IFERROR(IF(AA31="",AB31-_xlfn.FORECAST.ETS.CONFINT(Y31,$AA$9:AA31,$Y$9:Y31,Instellingen!$H$2,Instellingen!$K$2,1),""),"Niet mogelijk")</f>
        <v>Niet mogelijk</v>
      </c>
      <c r="AD31" s="52" t="str">
        <f>IFERROR(IF(AA31="",AB31+_xlfn.FORECAST.ETS.CONFINT(Y31,$AA$9:AA31,$Y$9:Y31,Instellingen!$I$2,Instellingen!$K$2,1),""),"Niet mogelijk")</f>
        <v>Niet mogelijk</v>
      </c>
      <c r="AF31" s="32" t="str">
        <f>IFERROR(IF(OR(Z31&gt;=$F$4,SUMIFS(Input!D:D,Input!B:B,$H$4,Input!A:A,"&gt;="&amp;Z31,Input!A:A,"&lt;"&amp;Z32)=0),"",SUMIFS(Input!D:D,Input!B:B,$H$4,Input!A:A,"&gt;="&amp;Z31,Input!A:A,"&lt;"&amp;Z32)),"Niet mogelijk")</f>
        <v/>
      </c>
      <c r="AG31" s="52" t="str">
        <f>IFERROR(IF(AA31="",_xlfn.FORECAST.ETS(Y31,$AF$10:AF31,$Y$10:Y31,Instellingen!$K$2,1),""),"Niet mogelijk")</f>
        <v>Niet mogelijk</v>
      </c>
      <c r="AH31" s="52" t="str">
        <f>IFERROR(IF(AF31="",AG31-_xlfn.FORECAST.ETS.CONFINT(Y31,$AF$10:AF31,$Y$10:Y31,Instellingen!$H$2,Instellingen!$K$2,1),""),"Niet mogelijk")</f>
        <v>Niet mogelijk</v>
      </c>
      <c r="AI31" s="52" t="str">
        <f>IFERROR(IF(AF31="",AG31+_xlfn.FORECAST.ETS.CONFINT(Y31,$AF$10:AF31,$Y$10:Y31,Instellingen!$I$2,Instellingen!$K$2,1),""),"Niet mogelijk")</f>
        <v>Niet mogelijk</v>
      </c>
    </row>
    <row r="32" spans="25:35" x14ac:dyDescent="0.4">
      <c r="Y32" s="32">
        <v>23</v>
      </c>
      <c r="Z32" s="51" cm="1">
        <f t="array" ref="Z32">DATE($B$4,_xlfn.XLOOKUP($B$5,Instellingen!B:B,Instellingen!A:A)+ROW(22:22)-36,1)</f>
        <v>45597</v>
      </c>
      <c r="AA32" s="32" t="str">
        <f>IFERROR(IF(OR(Z32&gt;=$F$4,SUMIFS(Input!C:C,Input!B:B,$H$4,Input!A:A,"&gt;="&amp;Z32,Input!A:A,"&lt;"&amp;Z33)=0),"",SUMIFS(Input!C:C,Input!B:B,$H$4,Input!A:A,"&gt;="&amp;Z32,Input!A:A,"&lt;"&amp;Z33)),"Niet mogelijk")</f>
        <v/>
      </c>
      <c r="AB32" s="52" t="str">
        <f>IFERROR(IF(AA32="",_xlfn.FORECAST.ETS(Y32,$AA$10:AA32,$Y$10:Y32,Instellingen!$K$2,1),""),"Niet mogelijk")</f>
        <v>Niet mogelijk</v>
      </c>
      <c r="AC32" s="52" t="str">
        <f>IFERROR(IF(AA32="",AB32-_xlfn.FORECAST.ETS.CONFINT(Y32,$AA$9:AA32,$Y$9:Y32,Instellingen!$H$2,Instellingen!$K$2,1),""),"Niet mogelijk")</f>
        <v>Niet mogelijk</v>
      </c>
      <c r="AD32" s="52" t="str">
        <f>IFERROR(IF(AA32="",AB32+_xlfn.FORECAST.ETS.CONFINT(Y32,$AA$9:AA32,$Y$9:Y32,Instellingen!$I$2,Instellingen!$K$2,1),""),"Niet mogelijk")</f>
        <v>Niet mogelijk</v>
      </c>
      <c r="AF32" s="32" t="str">
        <f>IFERROR(IF(OR(Z32&gt;=$F$4,SUMIFS(Input!D:D,Input!B:B,$H$4,Input!A:A,"&gt;="&amp;Z32,Input!A:A,"&lt;"&amp;Z33)=0),"",SUMIFS(Input!D:D,Input!B:B,$H$4,Input!A:A,"&gt;="&amp;Z32,Input!A:A,"&lt;"&amp;Z33)),"Niet mogelijk")</f>
        <v/>
      </c>
      <c r="AG32" s="52" t="str">
        <f>IFERROR(IF(AA32="",_xlfn.FORECAST.ETS(Y32,$AF$10:AF32,$Y$10:Y32,Instellingen!$K$2,1),""),"Niet mogelijk")</f>
        <v>Niet mogelijk</v>
      </c>
      <c r="AH32" s="52" t="str">
        <f>IFERROR(IF(AF32="",AG32-_xlfn.FORECAST.ETS.CONFINT(Y32,$AF$10:AF32,$Y$10:Y32,Instellingen!$H$2,Instellingen!$K$2,1),""),"Niet mogelijk")</f>
        <v>Niet mogelijk</v>
      </c>
      <c r="AI32" s="52" t="str">
        <f>IFERROR(IF(AF32="",AG32+_xlfn.FORECAST.ETS.CONFINT(Y32,$AF$10:AF32,$Y$10:Y32,Instellingen!$I$2,Instellingen!$K$2,1),""),"Niet mogelijk")</f>
        <v>Niet mogelijk</v>
      </c>
    </row>
    <row r="33" spans="25:47" x14ac:dyDescent="0.4">
      <c r="Y33" s="32">
        <v>24</v>
      </c>
      <c r="Z33" s="51" cm="1">
        <f t="array" ref="Z33">DATE($B$4,_xlfn.XLOOKUP($B$5,Instellingen!B:B,Instellingen!A:A)+ROW(23:23)-36,1)</f>
        <v>45627</v>
      </c>
      <c r="AA33" s="32" t="str">
        <f>IFERROR(IF(OR(Z33&gt;=$F$4,SUMIFS(Input!C:C,Input!B:B,$H$4,Input!A:A,"&gt;="&amp;Z33,Input!A:A,"&lt;"&amp;Z34)=0),"",SUMIFS(Input!C:C,Input!B:B,$H$4,Input!A:A,"&gt;="&amp;Z33,Input!A:A,"&lt;"&amp;Z34)),"Niet mogelijk")</f>
        <v/>
      </c>
      <c r="AB33" s="52" t="str">
        <f>IFERROR(IF(AA33="",_xlfn.FORECAST.ETS(Y33,$AA$10:AA33,$Y$10:Y33,Instellingen!$K$2,1),""),"Niet mogelijk")</f>
        <v>Niet mogelijk</v>
      </c>
      <c r="AC33" s="52" t="str">
        <f>IFERROR(IF(AA33="",AB33-_xlfn.FORECAST.ETS.CONFINT(Y33,$AA$9:AA33,$Y$9:Y33,Instellingen!$H$2,Instellingen!$K$2,1),""),"Niet mogelijk")</f>
        <v>Niet mogelijk</v>
      </c>
      <c r="AD33" s="52" t="str">
        <f>IFERROR(IF(AA33="",AB33+_xlfn.FORECAST.ETS.CONFINT(Y33,$AA$9:AA33,$Y$9:Y33,Instellingen!$I$2,Instellingen!$K$2,1),""),"Niet mogelijk")</f>
        <v>Niet mogelijk</v>
      </c>
      <c r="AF33" s="32" t="str">
        <f>IFERROR(IF(OR(Z33&gt;=$F$4,SUMIFS(Input!D:D,Input!B:B,$H$4,Input!A:A,"&gt;="&amp;Z33,Input!A:A,"&lt;"&amp;Z34)=0),"",SUMIFS(Input!D:D,Input!B:B,$H$4,Input!A:A,"&gt;="&amp;Z33,Input!A:A,"&lt;"&amp;Z34)),"Niet mogelijk")</f>
        <v/>
      </c>
      <c r="AG33" s="52" t="str">
        <f>IFERROR(IF(AA33="",_xlfn.FORECAST.ETS(Y33,$AF$10:AF33,$Y$10:Y33,Instellingen!$K$2,1),""),"Niet mogelijk")</f>
        <v>Niet mogelijk</v>
      </c>
      <c r="AH33" s="52" t="str">
        <f>IFERROR(IF(AF33="",AG33-_xlfn.FORECAST.ETS.CONFINT(Y33,$AF$10:AF33,$Y$10:Y33,Instellingen!$H$2,Instellingen!$K$2,1),""),"Niet mogelijk")</f>
        <v>Niet mogelijk</v>
      </c>
      <c r="AI33" s="52" t="str">
        <f>IFERROR(IF(AF33="",AG33+_xlfn.FORECAST.ETS.CONFINT(Y33,$AF$10:AF33,$Y$10:Y33,Instellingen!$I$2,Instellingen!$K$2,1),""),"Niet mogelijk")</f>
        <v>Niet mogelijk</v>
      </c>
    </row>
    <row r="34" spans="25:47" x14ac:dyDescent="0.4">
      <c r="Y34" s="32">
        <v>25</v>
      </c>
      <c r="Z34" s="51" cm="1">
        <f t="array" ref="Z34">DATE($B$4,_xlfn.XLOOKUP($B$5,Instellingen!B:B,Instellingen!A:A)+ROW(24:24)-36,1)</f>
        <v>45658</v>
      </c>
      <c r="AA34" s="32" t="str">
        <f>IFERROR(IF(OR(Z34&gt;=$F$4,SUMIFS(Input!C:C,Input!B:B,$H$4,Input!A:A,"&gt;="&amp;Z34,Input!A:A,"&lt;"&amp;Z35)=0),"",SUMIFS(Input!C:C,Input!B:B,$H$4,Input!A:A,"&gt;="&amp;Z34,Input!A:A,"&lt;"&amp;Z35)),"Niet mogelijk")</f>
        <v/>
      </c>
      <c r="AB34" s="52" t="str">
        <f>IFERROR(IF(AA34="",_xlfn.FORECAST.ETS(Y34,$AA$10:AA34,$Y$10:Y34,Instellingen!$K$2,1),""),"Niet mogelijk")</f>
        <v>Niet mogelijk</v>
      </c>
      <c r="AC34" s="52" t="str">
        <f>IFERROR(IF(AA34="",AB34-_xlfn.FORECAST.ETS.CONFINT(Y34,$AA$9:AA34,$Y$9:Y34,Instellingen!$H$2,Instellingen!$K$2,1),""),"Niet mogelijk")</f>
        <v>Niet mogelijk</v>
      </c>
      <c r="AD34" s="52" t="str">
        <f>IFERROR(IF(AA34="",AB34+_xlfn.FORECAST.ETS.CONFINT(Y34,$AA$9:AA34,$Y$9:Y34,Instellingen!$I$2,Instellingen!$K$2,1),""),"Niet mogelijk")</f>
        <v>Niet mogelijk</v>
      </c>
      <c r="AF34" s="32" t="str">
        <f>IFERROR(IF(OR(Z34&gt;=$F$4,SUMIFS(Input!D:D,Input!B:B,$H$4,Input!A:A,"&gt;="&amp;Z34,Input!A:A,"&lt;"&amp;Z35)=0),"",SUMIFS(Input!D:D,Input!B:B,$H$4,Input!A:A,"&gt;="&amp;Z34,Input!A:A,"&lt;"&amp;Z35)),"Niet mogelijk")</f>
        <v/>
      </c>
      <c r="AG34" s="52" t="str">
        <f>IFERROR(IF(AA34="",_xlfn.FORECAST.ETS(Y34,$AF$10:AF34,$Y$10:Y34,Instellingen!$K$2,1),""),"Niet mogelijk")</f>
        <v>Niet mogelijk</v>
      </c>
      <c r="AH34" s="52" t="str">
        <f>IFERROR(IF(AF34="",AG34-_xlfn.FORECAST.ETS.CONFINT(Y34,$AF$10:AF34,$Y$10:Y34,Instellingen!$H$2,Instellingen!$K$2,1),""),"Niet mogelijk")</f>
        <v>Niet mogelijk</v>
      </c>
      <c r="AI34" s="52" t="str">
        <f>IFERROR(IF(AF34="",AG34+_xlfn.FORECAST.ETS.CONFINT(Y34,$AF$10:AF34,$Y$10:Y34,Instellingen!$I$2,Instellingen!$K$2,1),""),"Niet mogelijk")</f>
        <v>Niet mogelijk</v>
      </c>
      <c r="AK34" s="51">
        <f>Z34</f>
        <v>45658</v>
      </c>
      <c r="AL34" s="52" t="e">
        <f t="shared" ref="AL34:AL51" si="0">IF(AA34="",NA(),AA34)</f>
        <v>#N/A</v>
      </c>
      <c r="AM34" s="52" t="str">
        <f t="shared" ref="AM34:AM51" si="1">IF(AND(ISERROR($AL35),AB34=""),$AL34,IF(AB34="",NA(),AB34))</f>
        <v>Niet mogelijk</v>
      </c>
      <c r="AN34" s="52" t="str">
        <f t="shared" ref="AN34:AN51" si="2">IF(AND(ISERROR($AL35),AC34=""),$AL34,IF(AC34="",NA(),AC34))</f>
        <v>Niet mogelijk</v>
      </c>
      <c r="AO34" s="52" t="str">
        <f t="shared" ref="AO34:AO51" si="3">IF(AND(ISERROR($AL35),AD34=""),$AL34,IF(AD34="",NA(),AD34))</f>
        <v>Niet mogelijk</v>
      </c>
      <c r="AQ34" s="51">
        <f>AK34</f>
        <v>45658</v>
      </c>
      <c r="AR34" s="52" t="e">
        <f>IF(AF34="",NA(),AF34)</f>
        <v>#N/A</v>
      </c>
      <c r="AS34" s="52" t="str">
        <f t="shared" ref="AS34:AS51" si="4">IF(AND(ISERROR($AR35),AG34=""),$AR34,IF(AG34="",NA(),AG34))</f>
        <v>Niet mogelijk</v>
      </c>
      <c r="AT34" s="52" t="str">
        <f t="shared" ref="AT34:AT51" si="5">IF(AND(ISERROR($AR35),AH34=""),$AR34,IF(AH34="",NA(),AH34))</f>
        <v>Niet mogelijk</v>
      </c>
      <c r="AU34" s="52" t="str">
        <f t="shared" ref="AU34:AU51" si="6">IF(AND(ISERROR($AR35),AI34=""),$AR34,IF(AI34="",NA(),AI34))</f>
        <v>Niet mogelijk</v>
      </c>
    </row>
    <row r="35" spans="25:47" x14ac:dyDescent="0.4">
      <c r="Y35" s="32">
        <v>26</v>
      </c>
      <c r="Z35" s="51" cm="1">
        <f t="array" ref="Z35">DATE($B$4,_xlfn.XLOOKUP($B$5,Instellingen!B:B,Instellingen!A:A)+ROW(25:25)-36,1)</f>
        <v>45689</v>
      </c>
      <c r="AA35" s="32" t="str">
        <f>IFERROR(IF(OR(Z35&gt;=$F$4,SUMIFS(Input!C:C,Input!B:B,$H$4,Input!A:A,"&gt;="&amp;Z35,Input!A:A,"&lt;"&amp;Z36)=0),"",SUMIFS(Input!C:C,Input!B:B,$H$4,Input!A:A,"&gt;="&amp;Z35,Input!A:A,"&lt;"&amp;Z36)),"Niet mogelijk")</f>
        <v/>
      </c>
      <c r="AB35" s="52" t="str">
        <f>IFERROR(IF(AA35="",_xlfn.FORECAST.ETS(Y35,$AA$10:AA35,$Y$10:Y35,Instellingen!$K$2,1),""),"Niet mogelijk")</f>
        <v>Niet mogelijk</v>
      </c>
      <c r="AC35" s="52" t="str">
        <f>IFERROR(IF(AA35="",AB35-_xlfn.FORECAST.ETS.CONFINT(Y35,$AA$9:AA35,$Y$9:Y35,Instellingen!$H$2,Instellingen!$K$2,1),""),"Niet mogelijk")</f>
        <v>Niet mogelijk</v>
      </c>
      <c r="AD35" s="52" t="str">
        <f>IFERROR(IF(AA35="",AB35+_xlfn.FORECAST.ETS.CONFINT(Y35,$AA$9:AA35,$Y$9:Y35,Instellingen!$I$2,Instellingen!$K$2,1),""),"Niet mogelijk")</f>
        <v>Niet mogelijk</v>
      </c>
      <c r="AF35" s="32" t="str">
        <f>IFERROR(IF(OR(Z35&gt;=$F$4,SUMIFS(Input!D:D,Input!B:B,$H$4,Input!A:A,"&gt;="&amp;Z35,Input!A:A,"&lt;"&amp;Z36)=0),"",SUMIFS(Input!D:D,Input!B:B,$H$4,Input!A:A,"&gt;="&amp;Z35,Input!A:A,"&lt;"&amp;Z36)),"Niet mogelijk")</f>
        <v/>
      </c>
      <c r="AG35" s="52" t="str">
        <f>IFERROR(IF(AA35="",_xlfn.FORECAST.ETS(Y35,$AF$10:AF35,$Y$10:Y35,Instellingen!$K$2,1),""),"Niet mogelijk")</f>
        <v>Niet mogelijk</v>
      </c>
      <c r="AH35" s="52" t="str">
        <f>IFERROR(IF(AF35="",AG35-_xlfn.FORECAST.ETS.CONFINT(Y35,$AF$10:AF35,$Y$10:Y35,Instellingen!$H$2,Instellingen!$K$2,1),""),"Niet mogelijk")</f>
        <v>Niet mogelijk</v>
      </c>
      <c r="AI35" s="52" t="str">
        <f>IFERROR(IF(AF35="",AG35+_xlfn.FORECAST.ETS.CONFINT(Y35,$AF$10:AF35,$Y$10:Y35,Instellingen!$I$2,Instellingen!$K$2,1),""),"Niet mogelijk")</f>
        <v>Niet mogelijk</v>
      </c>
      <c r="AK35" s="51">
        <f t="shared" ref="AK35:AK51" si="7">Z35</f>
        <v>45689</v>
      </c>
      <c r="AL35" s="52" t="e">
        <f t="shared" si="0"/>
        <v>#N/A</v>
      </c>
      <c r="AM35" s="52" t="str">
        <f t="shared" si="1"/>
        <v>Niet mogelijk</v>
      </c>
      <c r="AN35" s="52" t="str">
        <f t="shared" si="2"/>
        <v>Niet mogelijk</v>
      </c>
      <c r="AO35" s="52" t="str">
        <f t="shared" si="3"/>
        <v>Niet mogelijk</v>
      </c>
      <c r="AQ35" s="51">
        <f t="shared" ref="AQ35:AQ51" si="8">AK35</f>
        <v>45689</v>
      </c>
      <c r="AR35" s="52" t="e">
        <f t="shared" ref="AR35:AR51" si="9">IF(AF35="",NA(),AF35)</f>
        <v>#N/A</v>
      </c>
      <c r="AS35" s="52" t="str">
        <f t="shared" si="4"/>
        <v>Niet mogelijk</v>
      </c>
      <c r="AT35" s="52" t="str">
        <f t="shared" si="5"/>
        <v>Niet mogelijk</v>
      </c>
      <c r="AU35" s="52" t="str">
        <f t="shared" si="6"/>
        <v>Niet mogelijk</v>
      </c>
    </row>
    <row r="36" spans="25:47" x14ac:dyDescent="0.4">
      <c r="Y36" s="32">
        <v>27</v>
      </c>
      <c r="Z36" s="51" cm="1">
        <f t="array" ref="Z36">DATE($B$4,_xlfn.XLOOKUP($B$5,Instellingen!B:B,Instellingen!A:A)+ROW(26:26)-36,1)</f>
        <v>45717</v>
      </c>
      <c r="AA36" s="32" t="str">
        <f>IFERROR(IF(OR(Z36&gt;=$F$4,SUMIFS(Input!C:C,Input!B:B,$H$4,Input!A:A,"&gt;="&amp;Z36,Input!A:A,"&lt;"&amp;Z37)=0),"",SUMIFS(Input!C:C,Input!B:B,$H$4,Input!A:A,"&gt;="&amp;Z36,Input!A:A,"&lt;"&amp;Z37)),"Niet mogelijk")</f>
        <v/>
      </c>
      <c r="AB36" s="52" t="str">
        <f>IFERROR(IF(AA36="",_xlfn.FORECAST.ETS(Y36,$AA$10:AA36,$Y$10:Y36,Instellingen!$K$2,1),""),"Niet mogelijk")</f>
        <v>Niet mogelijk</v>
      </c>
      <c r="AC36" s="52" t="str">
        <f>IFERROR(IF(AA36="",AB36-_xlfn.FORECAST.ETS.CONFINT(Y36,$AA$9:AA36,$Y$9:Y36,Instellingen!$H$2,Instellingen!$K$2,1),""),"Niet mogelijk")</f>
        <v>Niet mogelijk</v>
      </c>
      <c r="AD36" s="52" t="str">
        <f>IFERROR(IF(AA36="",AB36+_xlfn.FORECAST.ETS.CONFINT(Y36,$AA$9:AA36,$Y$9:Y36,Instellingen!$I$2,Instellingen!$K$2,1),""),"Niet mogelijk")</f>
        <v>Niet mogelijk</v>
      </c>
      <c r="AF36" s="32" t="str">
        <f>IFERROR(IF(OR(Z36&gt;=$F$4,SUMIFS(Input!D:D,Input!B:B,$H$4,Input!A:A,"&gt;="&amp;Z36,Input!A:A,"&lt;"&amp;Z37)=0),"",SUMIFS(Input!D:D,Input!B:B,$H$4,Input!A:A,"&gt;="&amp;Z36,Input!A:A,"&lt;"&amp;Z37)),"Niet mogelijk")</f>
        <v/>
      </c>
      <c r="AG36" s="52" t="str">
        <f>IFERROR(IF(AA36="",_xlfn.FORECAST.ETS(Y36,$AF$10:AF36,$Y$10:Y36,Instellingen!$K$2,1),""),"Niet mogelijk")</f>
        <v>Niet mogelijk</v>
      </c>
      <c r="AH36" s="52" t="str">
        <f>IFERROR(IF(AF36="",AG36-_xlfn.FORECAST.ETS.CONFINT(Y36,$AF$10:AF36,$Y$10:Y36,Instellingen!$H$2,Instellingen!$K$2,1),""),"Niet mogelijk")</f>
        <v>Niet mogelijk</v>
      </c>
      <c r="AI36" s="52" t="str">
        <f>IFERROR(IF(AF36="",AG36+_xlfn.FORECAST.ETS.CONFINT(Y36,$AF$10:AF36,$Y$10:Y36,Instellingen!$I$2,Instellingen!$K$2,1),""),"Niet mogelijk")</f>
        <v>Niet mogelijk</v>
      </c>
      <c r="AK36" s="51">
        <f t="shared" si="7"/>
        <v>45717</v>
      </c>
      <c r="AL36" s="52" t="e">
        <f t="shared" si="0"/>
        <v>#N/A</v>
      </c>
      <c r="AM36" s="52" t="str">
        <f t="shared" si="1"/>
        <v>Niet mogelijk</v>
      </c>
      <c r="AN36" s="52" t="str">
        <f t="shared" si="2"/>
        <v>Niet mogelijk</v>
      </c>
      <c r="AO36" s="52" t="str">
        <f t="shared" si="3"/>
        <v>Niet mogelijk</v>
      </c>
      <c r="AQ36" s="51">
        <f t="shared" si="8"/>
        <v>45717</v>
      </c>
      <c r="AR36" s="52" t="e">
        <f t="shared" si="9"/>
        <v>#N/A</v>
      </c>
      <c r="AS36" s="52" t="str">
        <f t="shared" si="4"/>
        <v>Niet mogelijk</v>
      </c>
      <c r="AT36" s="52" t="str">
        <f t="shared" si="5"/>
        <v>Niet mogelijk</v>
      </c>
      <c r="AU36" s="52" t="str">
        <f t="shared" si="6"/>
        <v>Niet mogelijk</v>
      </c>
    </row>
    <row r="37" spans="25:47" x14ac:dyDescent="0.4">
      <c r="Y37" s="32">
        <v>28</v>
      </c>
      <c r="Z37" s="51" cm="1">
        <f t="array" ref="Z37">DATE($B$4,_xlfn.XLOOKUP($B$5,Instellingen!B:B,Instellingen!A:A)+ROW(27:27)-36,1)</f>
        <v>45748</v>
      </c>
      <c r="AA37" s="32" t="str">
        <f>IFERROR(IF(OR(Z37&gt;=$F$4,SUMIFS(Input!C:C,Input!B:B,$H$4,Input!A:A,"&gt;="&amp;Z37,Input!A:A,"&lt;"&amp;Z38)=0),"",SUMIFS(Input!C:C,Input!B:B,$H$4,Input!A:A,"&gt;="&amp;Z37,Input!A:A,"&lt;"&amp;Z38)),"Niet mogelijk")</f>
        <v/>
      </c>
      <c r="AB37" s="52" t="str">
        <f>IFERROR(IF(AA37="",_xlfn.FORECAST.ETS(Y37,$AA$10:AA37,$Y$10:Y37,Instellingen!$K$2,1),""),"Niet mogelijk")</f>
        <v>Niet mogelijk</v>
      </c>
      <c r="AC37" s="52" t="str">
        <f>IFERROR(IF(AA37="",AB37-_xlfn.FORECAST.ETS.CONFINT(Y37,$AA$9:AA37,$Y$9:Y37,Instellingen!$H$2,Instellingen!$K$2,1),""),"Niet mogelijk")</f>
        <v>Niet mogelijk</v>
      </c>
      <c r="AD37" s="52" t="str">
        <f>IFERROR(IF(AA37="",AB37+_xlfn.FORECAST.ETS.CONFINT(Y37,$AA$9:AA37,$Y$9:Y37,Instellingen!$I$2,Instellingen!$K$2,1),""),"Niet mogelijk")</f>
        <v>Niet mogelijk</v>
      </c>
      <c r="AF37" s="32" t="str">
        <f>IFERROR(IF(OR(Z37&gt;=$F$4,SUMIFS(Input!D:D,Input!B:B,$H$4,Input!A:A,"&gt;="&amp;Z37,Input!A:A,"&lt;"&amp;Z38)=0),"",SUMIFS(Input!D:D,Input!B:B,$H$4,Input!A:A,"&gt;="&amp;Z37,Input!A:A,"&lt;"&amp;Z38)),"Niet mogelijk")</f>
        <v/>
      </c>
      <c r="AG37" s="52" t="str">
        <f>IFERROR(IF(AA37="",_xlfn.FORECAST.ETS(Y37,$AF$10:AF37,$Y$10:Y37,Instellingen!$K$2,1),""),"Niet mogelijk")</f>
        <v>Niet mogelijk</v>
      </c>
      <c r="AH37" s="52" t="str">
        <f>IFERROR(IF(AF37="",AG37-_xlfn.FORECAST.ETS.CONFINT(Y37,$AF$10:AF37,$Y$10:Y37,Instellingen!$H$2,Instellingen!$K$2,1),""),"Niet mogelijk")</f>
        <v>Niet mogelijk</v>
      </c>
      <c r="AI37" s="52" t="str">
        <f>IFERROR(IF(AF37="",AG37+_xlfn.FORECAST.ETS.CONFINT(Y37,$AF$10:AF37,$Y$10:Y37,Instellingen!$I$2,Instellingen!$K$2,1),""),"Niet mogelijk")</f>
        <v>Niet mogelijk</v>
      </c>
      <c r="AK37" s="51">
        <f t="shared" si="7"/>
        <v>45748</v>
      </c>
      <c r="AL37" s="52" t="e">
        <f t="shared" si="0"/>
        <v>#N/A</v>
      </c>
      <c r="AM37" s="52" t="str">
        <f t="shared" si="1"/>
        <v>Niet mogelijk</v>
      </c>
      <c r="AN37" s="52" t="str">
        <f t="shared" si="2"/>
        <v>Niet mogelijk</v>
      </c>
      <c r="AO37" s="52" t="str">
        <f t="shared" si="3"/>
        <v>Niet mogelijk</v>
      </c>
      <c r="AQ37" s="51">
        <f t="shared" si="8"/>
        <v>45748</v>
      </c>
      <c r="AR37" s="52" t="e">
        <f t="shared" si="9"/>
        <v>#N/A</v>
      </c>
      <c r="AS37" s="52" t="str">
        <f t="shared" si="4"/>
        <v>Niet mogelijk</v>
      </c>
      <c r="AT37" s="52" t="str">
        <f t="shared" si="5"/>
        <v>Niet mogelijk</v>
      </c>
      <c r="AU37" s="52" t="str">
        <f t="shared" si="6"/>
        <v>Niet mogelijk</v>
      </c>
    </row>
    <row r="38" spans="25:47" x14ac:dyDescent="0.4">
      <c r="Y38" s="32">
        <v>29</v>
      </c>
      <c r="Z38" s="51" cm="1">
        <f t="array" ref="Z38">DATE($B$4,_xlfn.XLOOKUP($B$5,Instellingen!B:B,Instellingen!A:A)+ROW(28:28)-36,1)</f>
        <v>45778</v>
      </c>
      <c r="AA38" s="32" t="str">
        <f>IFERROR(IF(OR(Z38&gt;=$F$4,SUMIFS(Input!C:C,Input!B:B,$H$4,Input!A:A,"&gt;="&amp;Z38,Input!A:A,"&lt;"&amp;Z39)=0),"",SUMIFS(Input!C:C,Input!B:B,$H$4,Input!A:A,"&gt;="&amp;Z38,Input!A:A,"&lt;"&amp;Z39)),"Niet mogelijk")</f>
        <v/>
      </c>
      <c r="AB38" s="52" t="str">
        <f>IFERROR(IF(AA38="",_xlfn.FORECAST.ETS(Y38,$AA$10:AA38,$Y$10:Y38,Instellingen!$K$2,1),""),"Niet mogelijk")</f>
        <v>Niet mogelijk</v>
      </c>
      <c r="AC38" s="52" t="str">
        <f>IFERROR(IF(AA38="",AB38-_xlfn.FORECAST.ETS.CONFINT(Y38,$AA$9:AA38,$Y$9:Y38,Instellingen!$H$2,Instellingen!$K$2,1),""),"Niet mogelijk")</f>
        <v>Niet mogelijk</v>
      </c>
      <c r="AD38" s="52" t="str">
        <f>IFERROR(IF(AA38="",AB38+_xlfn.FORECAST.ETS.CONFINT(Y38,$AA$9:AA38,$Y$9:Y38,Instellingen!$I$2,Instellingen!$K$2,1),""),"Niet mogelijk")</f>
        <v>Niet mogelijk</v>
      </c>
      <c r="AF38" s="32" t="str">
        <f>IFERROR(IF(OR(Z38&gt;=$F$4,SUMIFS(Input!D:D,Input!B:B,$H$4,Input!A:A,"&gt;="&amp;Z38,Input!A:A,"&lt;"&amp;Z39)=0),"",SUMIFS(Input!D:D,Input!B:B,$H$4,Input!A:A,"&gt;="&amp;Z38,Input!A:A,"&lt;"&amp;Z39)),"Niet mogelijk")</f>
        <v/>
      </c>
      <c r="AG38" s="52" t="str">
        <f>IFERROR(IF(AA38="",_xlfn.FORECAST.ETS(Y38,$AF$10:AF38,$Y$10:Y38,Instellingen!$K$2,1),""),"Niet mogelijk")</f>
        <v>Niet mogelijk</v>
      </c>
      <c r="AH38" s="52" t="str">
        <f>IFERROR(IF(AF38="",AG38-_xlfn.FORECAST.ETS.CONFINT(Y38,$AF$10:AF38,$Y$10:Y38,Instellingen!$H$2,Instellingen!$K$2,1),""),"Niet mogelijk")</f>
        <v>Niet mogelijk</v>
      </c>
      <c r="AI38" s="52" t="str">
        <f>IFERROR(IF(AF38="",AG38+_xlfn.FORECAST.ETS.CONFINT(Y38,$AF$10:AF38,$Y$10:Y38,Instellingen!$I$2,Instellingen!$K$2,1),""),"Niet mogelijk")</f>
        <v>Niet mogelijk</v>
      </c>
      <c r="AK38" s="51">
        <f t="shared" si="7"/>
        <v>45778</v>
      </c>
      <c r="AL38" s="52" t="e">
        <f t="shared" si="0"/>
        <v>#N/A</v>
      </c>
      <c r="AM38" s="52" t="str">
        <f t="shared" si="1"/>
        <v>Niet mogelijk</v>
      </c>
      <c r="AN38" s="52" t="str">
        <f t="shared" si="2"/>
        <v>Niet mogelijk</v>
      </c>
      <c r="AO38" s="52" t="str">
        <f t="shared" si="3"/>
        <v>Niet mogelijk</v>
      </c>
      <c r="AQ38" s="51">
        <f t="shared" si="8"/>
        <v>45778</v>
      </c>
      <c r="AR38" s="52" t="e">
        <f t="shared" si="9"/>
        <v>#N/A</v>
      </c>
      <c r="AS38" s="52" t="str">
        <f t="shared" si="4"/>
        <v>Niet mogelijk</v>
      </c>
      <c r="AT38" s="52" t="str">
        <f t="shared" si="5"/>
        <v>Niet mogelijk</v>
      </c>
      <c r="AU38" s="52" t="str">
        <f t="shared" si="6"/>
        <v>Niet mogelijk</v>
      </c>
    </row>
    <row r="39" spans="25:47" x14ac:dyDescent="0.4">
      <c r="Y39" s="32">
        <v>30</v>
      </c>
      <c r="Z39" s="51" cm="1">
        <f t="array" ref="Z39">DATE($B$4,_xlfn.XLOOKUP($B$5,Instellingen!B:B,Instellingen!A:A)+ROW(29:29)-36,1)</f>
        <v>45809</v>
      </c>
      <c r="AA39" s="32" t="str">
        <f>IFERROR(IF(OR(Z39&gt;=$F$4,SUMIFS(Input!C:C,Input!B:B,$H$4,Input!A:A,"&gt;="&amp;Z39,Input!A:A,"&lt;"&amp;Z40)=0),"",SUMIFS(Input!C:C,Input!B:B,$H$4,Input!A:A,"&gt;="&amp;Z39,Input!A:A,"&lt;"&amp;Z40)),"Niet mogelijk")</f>
        <v/>
      </c>
      <c r="AB39" s="52" t="str">
        <f>IFERROR(IF(AA39="",_xlfn.FORECAST.ETS(Y39,$AA$10:AA39,$Y$10:Y39,Instellingen!$K$2,1),""),"Niet mogelijk")</f>
        <v>Niet mogelijk</v>
      </c>
      <c r="AC39" s="52" t="str">
        <f>IFERROR(IF(AA39="",AB39-_xlfn.FORECAST.ETS.CONFINT(Y39,$AA$9:AA39,$Y$9:Y39,Instellingen!$H$2,Instellingen!$K$2,1),""),"Niet mogelijk")</f>
        <v>Niet mogelijk</v>
      </c>
      <c r="AD39" s="52" t="str">
        <f>IFERROR(IF(AA39="",AB39+_xlfn.FORECAST.ETS.CONFINT(Y39,$AA$9:AA39,$Y$9:Y39,Instellingen!$I$2,Instellingen!$K$2,1),""),"Niet mogelijk")</f>
        <v>Niet mogelijk</v>
      </c>
      <c r="AF39" s="32" t="str">
        <f>IFERROR(IF(OR(Z39&gt;=$F$4,SUMIFS(Input!D:D,Input!B:B,$H$4,Input!A:A,"&gt;="&amp;Z39,Input!A:A,"&lt;"&amp;Z40)=0),"",SUMIFS(Input!D:D,Input!B:B,$H$4,Input!A:A,"&gt;="&amp;Z39,Input!A:A,"&lt;"&amp;Z40)),"Niet mogelijk")</f>
        <v/>
      </c>
      <c r="AG39" s="52" t="str">
        <f>IFERROR(IF(AA39="",_xlfn.FORECAST.ETS(Y39,$AF$10:AF39,$Y$10:Y39,Instellingen!$K$2,1),""),"Niet mogelijk")</f>
        <v>Niet mogelijk</v>
      </c>
      <c r="AH39" s="52" t="str">
        <f>IFERROR(IF(AF39="",AG39-_xlfn.FORECAST.ETS.CONFINT(Y39,$AF$10:AF39,$Y$10:Y39,Instellingen!$H$2,Instellingen!$K$2,1),""),"Niet mogelijk")</f>
        <v>Niet mogelijk</v>
      </c>
      <c r="AI39" s="52" t="str">
        <f>IFERROR(IF(AF39="",AG39+_xlfn.FORECAST.ETS.CONFINT(Y39,$AF$10:AF39,$Y$10:Y39,Instellingen!$I$2,Instellingen!$K$2,1),""),"Niet mogelijk")</f>
        <v>Niet mogelijk</v>
      </c>
      <c r="AK39" s="51">
        <f t="shared" si="7"/>
        <v>45809</v>
      </c>
      <c r="AL39" s="52" t="e">
        <f t="shared" si="0"/>
        <v>#N/A</v>
      </c>
      <c r="AM39" s="52" t="str">
        <f t="shared" si="1"/>
        <v>Niet mogelijk</v>
      </c>
      <c r="AN39" s="52" t="str">
        <f t="shared" si="2"/>
        <v>Niet mogelijk</v>
      </c>
      <c r="AO39" s="52" t="str">
        <f t="shared" si="3"/>
        <v>Niet mogelijk</v>
      </c>
      <c r="AQ39" s="51">
        <f t="shared" si="8"/>
        <v>45809</v>
      </c>
      <c r="AR39" s="52" t="e">
        <f t="shared" si="9"/>
        <v>#N/A</v>
      </c>
      <c r="AS39" s="52" t="str">
        <f t="shared" si="4"/>
        <v>Niet mogelijk</v>
      </c>
      <c r="AT39" s="52" t="str">
        <f t="shared" si="5"/>
        <v>Niet mogelijk</v>
      </c>
      <c r="AU39" s="52" t="str">
        <f t="shared" si="6"/>
        <v>Niet mogelijk</v>
      </c>
    </row>
    <row r="40" spans="25:47" x14ac:dyDescent="0.4">
      <c r="Y40" s="32">
        <v>31</v>
      </c>
      <c r="Z40" s="51" cm="1">
        <f t="array" ref="Z40">DATE($B$4,_xlfn.XLOOKUP($B$5,Instellingen!B:B,Instellingen!A:A)+ROW(30:30)-36,1)</f>
        <v>45839</v>
      </c>
      <c r="AA40" s="32" t="str">
        <f>IFERROR(IF(OR(Z40&gt;=$F$4,SUMIFS(Input!C:C,Input!B:B,$H$4,Input!A:A,"&gt;="&amp;Z40,Input!A:A,"&lt;"&amp;Z41)=0),"",SUMIFS(Input!C:C,Input!B:B,$H$4,Input!A:A,"&gt;="&amp;Z40,Input!A:A,"&lt;"&amp;Z41)),"Niet mogelijk")</f>
        <v/>
      </c>
      <c r="AB40" s="52" t="str">
        <f>IFERROR(IF(AA40="",_xlfn.FORECAST.ETS(Y40,$AA$10:AA40,$Y$10:Y40,Instellingen!$K$2,1),""),"Niet mogelijk")</f>
        <v>Niet mogelijk</v>
      </c>
      <c r="AC40" s="52" t="str">
        <f>IFERROR(IF(AA40="",AB40-_xlfn.FORECAST.ETS.CONFINT(Y40,$AA$9:AA40,$Y$9:Y40,Instellingen!$H$2,Instellingen!$K$2,1),""),"Niet mogelijk")</f>
        <v>Niet mogelijk</v>
      </c>
      <c r="AD40" s="52" t="str">
        <f>IFERROR(IF(AA40="",AB40+_xlfn.FORECAST.ETS.CONFINT(Y40,$AA$9:AA40,$Y$9:Y40,Instellingen!$I$2,Instellingen!$K$2,1),""),"Niet mogelijk")</f>
        <v>Niet mogelijk</v>
      </c>
      <c r="AF40" s="32" t="str">
        <f>IFERROR(IF(OR(Z40&gt;=$F$4,SUMIFS(Input!D:D,Input!B:B,$H$4,Input!A:A,"&gt;="&amp;Z40,Input!A:A,"&lt;"&amp;Z41)=0),"",SUMIFS(Input!D:D,Input!B:B,$H$4,Input!A:A,"&gt;="&amp;Z40,Input!A:A,"&lt;"&amp;Z41)),"Niet mogelijk")</f>
        <v/>
      </c>
      <c r="AG40" s="52" t="str">
        <f>IFERROR(IF(AA40="",_xlfn.FORECAST.ETS(Y40,$AF$10:AF40,$Y$10:Y40,Instellingen!$K$2,1),""),"Niet mogelijk")</f>
        <v>Niet mogelijk</v>
      </c>
      <c r="AH40" s="52" t="str">
        <f>IFERROR(IF(AF40="",AG40-_xlfn.FORECAST.ETS.CONFINT(Y40,$AF$10:AF40,$Y$10:Y40,Instellingen!$H$2,Instellingen!$K$2,1),""),"Niet mogelijk")</f>
        <v>Niet mogelijk</v>
      </c>
      <c r="AI40" s="52" t="str">
        <f>IFERROR(IF(AF40="",AG40+_xlfn.FORECAST.ETS.CONFINT(Y40,$AF$10:AF40,$Y$10:Y40,Instellingen!$I$2,Instellingen!$K$2,1),""),"Niet mogelijk")</f>
        <v>Niet mogelijk</v>
      </c>
      <c r="AK40" s="51">
        <f t="shared" si="7"/>
        <v>45839</v>
      </c>
      <c r="AL40" s="52" t="e">
        <f t="shared" si="0"/>
        <v>#N/A</v>
      </c>
      <c r="AM40" s="52" t="str">
        <f t="shared" si="1"/>
        <v>Niet mogelijk</v>
      </c>
      <c r="AN40" s="52" t="str">
        <f t="shared" si="2"/>
        <v>Niet mogelijk</v>
      </c>
      <c r="AO40" s="52" t="str">
        <f t="shared" si="3"/>
        <v>Niet mogelijk</v>
      </c>
      <c r="AQ40" s="51">
        <f t="shared" si="8"/>
        <v>45839</v>
      </c>
      <c r="AR40" s="52" t="e">
        <f t="shared" si="9"/>
        <v>#N/A</v>
      </c>
      <c r="AS40" s="52" t="str">
        <f t="shared" si="4"/>
        <v>Niet mogelijk</v>
      </c>
      <c r="AT40" s="52" t="str">
        <f t="shared" si="5"/>
        <v>Niet mogelijk</v>
      </c>
      <c r="AU40" s="52" t="str">
        <f t="shared" si="6"/>
        <v>Niet mogelijk</v>
      </c>
    </row>
    <row r="41" spans="25:47" x14ac:dyDescent="0.4">
      <c r="Y41" s="32">
        <v>32</v>
      </c>
      <c r="Z41" s="51" cm="1">
        <f t="array" ref="Z41">DATE($B$4,_xlfn.XLOOKUP($B$5,Instellingen!B:B,Instellingen!A:A)+ROW(31:31)-36,1)</f>
        <v>45870</v>
      </c>
      <c r="AA41" s="32" t="str">
        <f>IFERROR(IF(OR(Z41&gt;=$F$4,SUMIFS(Input!C:C,Input!B:B,$H$4,Input!A:A,"&gt;="&amp;Z41,Input!A:A,"&lt;"&amp;Z42)=0),"",SUMIFS(Input!C:C,Input!B:B,$H$4,Input!A:A,"&gt;="&amp;Z41,Input!A:A,"&lt;"&amp;Z42)),"Niet mogelijk")</f>
        <v/>
      </c>
      <c r="AB41" s="52" t="str">
        <f>IFERROR(IF(AA41="",_xlfn.FORECAST.ETS(Y41,$AA$10:AA41,$Y$10:Y41,Instellingen!$K$2,1),""),"Niet mogelijk")</f>
        <v>Niet mogelijk</v>
      </c>
      <c r="AC41" s="52" t="str">
        <f>IFERROR(IF(AA41="",AB41-_xlfn.FORECAST.ETS.CONFINT(Y41,$AA$9:AA41,$Y$9:Y41,Instellingen!$H$2,Instellingen!$K$2,1),""),"Niet mogelijk")</f>
        <v>Niet mogelijk</v>
      </c>
      <c r="AD41" s="52" t="str">
        <f>IFERROR(IF(AA41="",AB41+_xlfn.FORECAST.ETS.CONFINT(Y41,$AA$9:AA41,$Y$9:Y41,Instellingen!$I$2,Instellingen!$K$2,1),""),"Niet mogelijk")</f>
        <v>Niet mogelijk</v>
      </c>
      <c r="AF41" s="32" t="str">
        <f>IFERROR(IF(OR(Z41&gt;=$F$4,SUMIFS(Input!D:D,Input!B:B,$H$4,Input!A:A,"&gt;="&amp;Z41,Input!A:A,"&lt;"&amp;Z42)=0),"",SUMIFS(Input!D:D,Input!B:B,$H$4,Input!A:A,"&gt;="&amp;Z41,Input!A:A,"&lt;"&amp;Z42)),"Niet mogelijk")</f>
        <v/>
      </c>
      <c r="AG41" s="52" t="str">
        <f>IFERROR(IF(AA41="",_xlfn.FORECAST.ETS(Y41,$AF$10:AF41,$Y$10:Y41,Instellingen!$K$2,1),""),"Niet mogelijk")</f>
        <v>Niet mogelijk</v>
      </c>
      <c r="AH41" s="52" t="str">
        <f>IFERROR(IF(AF41="",AG41-_xlfn.FORECAST.ETS.CONFINT(Y41,$AF$10:AF41,$Y$10:Y41,Instellingen!$H$2,Instellingen!$K$2,1),""),"Niet mogelijk")</f>
        <v>Niet mogelijk</v>
      </c>
      <c r="AI41" s="52" t="str">
        <f>IFERROR(IF(AF41="",AG41+_xlfn.FORECAST.ETS.CONFINT(Y41,$AF$10:AF41,$Y$10:Y41,Instellingen!$I$2,Instellingen!$K$2,1),""),"Niet mogelijk")</f>
        <v>Niet mogelijk</v>
      </c>
      <c r="AK41" s="51">
        <f t="shared" si="7"/>
        <v>45870</v>
      </c>
      <c r="AL41" s="52" t="e">
        <f t="shared" si="0"/>
        <v>#N/A</v>
      </c>
      <c r="AM41" s="52" t="str">
        <f t="shared" si="1"/>
        <v>Niet mogelijk</v>
      </c>
      <c r="AN41" s="52" t="str">
        <f t="shared" si="2"/>
        <v>Niet mogelijk</v>
      </c>
      <c r="AO41" s="52" t="str">
        <f t="shared" si="3"/>
        <v>Niet mogelijk</v>
      </c>
      <c r="AQ41" s="51">
        <f t="shared" si="8"/>
        <v>45870</v>
      </c>
      <c r="AR41" s="52" t="e">
        <f t="shared" si="9"/>
        <v>#N/A</v>
      </c>
      <c r="AS41" s="52" t="str">
        <f t="shared" si="4"/>
        <v>Niet mogelijk</v>
      </c>
      <c r="AT41" s="52" t="str">
        <f t="shared" si="5"/>
        <v>Niet mogelijk</v>
      </c>
      <c r="AU41" s="52" t="str">
        <f t="shared" si="6"/>
        <v>Niet mogelijk</v>
      </c>
    </row>
    <row r="42" spans="25:47" x14ac:dyDescent="0.4">
      <c r="Y42" s="32">
        <v>33</v>
      </c>
      <c r="Z42" s="51" cm="1">
        <f t="array" ref="Z42">DATE($B$4,_xlfn.XLOOKUP($B$5,Instellingen!B:B,Instellingen!A:A)+ROW(32:32)-36,1)</f>
        <v>45901</v>
      </c>
      <c r="AA42" s="32" t="str">
        <f>IFERROR(IF(OR(Z42&gt;=$F$4,SUMIFS(Input!C:C,Input!B:B,$H$4,Input!A:A,"&gt;="&amp;Z42,Input!A:A,"&lt;"&amp;Z43)=0),"",SUMIFS(Input!C:C,Input!B:B,$H$4,Input!A:A,"&gt;="&amp;Z42,Input!A:A,"&lt;"&amp;Z43)),"Niet mogelijk")</f>
        <v/>
      </c>
      <c r="AB42" s="52" t="str">
        <f>IFERROR(IF(AA42="",_xlfn.FORECAST.ETS(Y42,$AA$10:AA42,$Y$10:Y42,Instellingen!$K$2,1),""),"Niet mogelijk")</f>
        <v>Niet mogelijk</v>
      </c>
      <c r="AC42" s="52" t="str">
        <f>IFERROR(IF(AA42="",AB42-_xlfn.FORECAST.ETS.CONFINT(Y42,$AA$9:AA42,$Y$9:Y42,Instellingen!$H$2,Instellingen!$K$2,1),""),"Niet mogelijk")</f>
        <v>Niet mogelijk</v>
      </c>
      <c r="AD42" s="52" t="str">
        <f>IFERROR(IF(AA42="",AB42+_xlfn.FORECAST.ETS.CONFINT(Y42,$AA$9:AA42,$Y$9:Y42,Instellingen!$I$2,Instellingen!$K$2,1),""),"Niet mogelijk")</f>
        <v>Niet mogelijk</v>
      </c>
      <c r="AF42" s="32" t="str">
        <f>IFERROR(IF(OR(Z42&gt;=$F$4,SUMIFS(Input!D:D,Input!B:B,$H$4,Input!A:A,"&gt;="&amp;Z42,Input!A:A,"&lt;"&amp;Z43)=0),"",SUMIFS(Input!D:D,Input!B:B,$H$4,Input!A:A,"&gt;="&amp;Z42,Input!A:A,"&lt;"&amp;Z43)),"Niet mogelijk")</f>
        <v/>
      </c>
      <c r="AG42" s="52" t="str">
        <f>IFERROR(IF(AA42="",_xlfn.FORECAST.ETS(Y42,$AF$10:AF42,$Y$10:Y42,Instellingen!$K$2,1),""),"Niet mogelijk")</f>
        <v>Niet mogelijk</v>
      </c>
      <c r="AH42" s="52" t="str">
        <f>IFERROR(IF(AF42="",AG42-_xlfn.FORECAST.ETS.CONFINT(Y42,$AF$10:AF42,$Y$10:Y42,Instellingen!$H$2,Instellingen!$K$2,1),""),"Niet mogelijk")</f>
        <v>Niet mogelijk</v>
      </c>
      <c r="AI42" s="52" t="str">
        <f>IFERROR(IF(AF42="",AG42+_xlfn.FORECAST.ETS.CONFINT(Y42,$AF$10:AF42,$Y$10:Y42,Instellingen!$I$2,Instellingen!$K$2,1),""),"Niet mogelijk")</f>
        <v>Niet mogelijk</v>
      </c>
      <c r="AK42" s="51">
        <f t="shared" si="7"/>
        <v>45901</v>
      </c>
      <c r="AL42" s="52" t="e">
        <f t="shared" si="0"/>
        <v>#N/A</v>
      </c>
      <c r="AM42" s="52" t="str">
        <f t="shared" si="1"/>
        <v>Niet mogelijk</v>
      </c>
      <c r="AN42" s="52" t="str">
        <f t="shared" si="2"/>
        <v>Niet mogelijk</v>
      </c>
      <c r="AO42" s="52" t="str">
        <f t="shared" si="3"/>
        <v>Niet mogelijk</v>
      </c>
      <c r="AQ42" s="51">
        <f t="shared" si="8"/>
        <v>45901</v>
      </c>
      <c r="AR42" s="52" t="e">
        <f t="shared" si="9"/>
        <v>#N/A</v>
      </c>
      <c r="AS42" s="52" t="str">
        <f t="shared" si="4"/>
        <v>Niet mogelijk</v>
      </c>
      <c r="AT42" s="52" t="str">
        <f t="shared" si="5"/>
        <v>Niet mogelijk</v>
      </c>
      <c r="AU42" s="52" t="str">
        <f t="shared" si="6"/>
        <v>Niet mogelijk</v>
      </c>
    </row>
    <row r="43" spans="25:47" x14ac:dyDescent="0.4">
      <c r="Y43" s="32">
        <v>34</v>
      </c>
      <c r="Z43" s="51" cm="1">
        <f t="array" ref="Z43">DATE($B$4,_xlfn.XLOOKUP($B$5,Instellingen!B:B,Instellingen!A:A)+ROW(33:33)-36,1)</f>
        <v>45931</v>
      </c>
      <c r="AA43" s="32" t="str">
        <f>IFERROR(IF(OR(Z43&gt;=$F$4,SUMIFS(Input!C:C,Input!B:B,$H$4,Input!A:A,"&gt;="&amp;Z43,Input!A:A,"&lt;"&amp;Z44)=0),"",SUMIFS(Input!C:C,Input!B:B,$H$4,Input!A:A,"&gt;="&amp;Z43,Input!A:A,"&lt;"&amp;Z44)),"Niet mogelijk")</f>
        <v/>
      </c>
      <c r="AB43" s="52" t="str">
        <f>IFERROR(IF(AA43="",_xlfn.FORECAST.ETS(Y43,$AA$10:AA43,$Y$10:Y43,Instellingen!$K$2,1),""),"Niet mogelijk")</f>
        <v>Niet mogelijk</v>
      </c>
      <c r="AC43" s="52" t="str">
        <f>IFERROR(IF(AA43="",AB43-_xlfn.FORECAST.ETS.CONFINT(Y43,$AA$9:AA43,$Y$9:Y43,Instellingen!$H$2,Instellingen!$K$2,1),""),"Niet mogelijk")</f>
        <v>Niet mogelijk</v>
      </c>
      <c r="AD43" s="52" t="str">
        <f>IFERROR(IF(AA43="",AB43+_xlfn.FORECAST.ETS.CONFINT(Y43,$AA$9:AA43,$Y$9:Y43,Instellingen!$I$2,Instellingen!$K$2,1),""),"Niet mogelijk")</f>
        <v>Niet mogelijk</v>
      </c>
      <c r="AF43" s="32" t="str">
        <f>IFERROR(IF(OR(Z43&gt;=$F$4,SUMIFS(Input!D:D,Input!B:B,$H$4,Input!A:A,"&gt;="&amp;Z43,Input!A:A,"&lt;"&amp;Z44)=0),"",SUMIFS(Input!D:D,Input!B:B,$H$4,Input!A:A,"&gt;="&amp;Z43,Input!A:A,"&lt;"&amp;Z44)),"Niet mogelijk")</f>
        <v/>
      </c>
      <c r="AG43" s="52" t="str">
        <f>IFERROR(IF(AA43="",_xlfn.FORECAST.ETS(Y43,$AF$10:AF43,$Y$10:Y43,Instellingen!$K$2,1),""),"Niet mogelijk")</f>
        <v>Niet mogelijk</v>
      </c>
      <c r="AH43" s="52" t="str">
        <f>IFERROR(IF(AF43="",AG43-_xlfn.FORECAST.ETS.CONFINT(Y43,$AF$10:AF43,$Y$10:Y43,Instellingen!$H$2,Instellingen!$K$2,1),""),"Niet mogelijk")</f>
        <v>Niet mogelijk</v>
      </c>
      <c r="AI43" s="52" t="str">
        <f>IFERROR(IF(AF43="",AG43+_xlfn.FORECAST.ETS.CONFINT(Y43,$AF$10:AF43,$Y$10:Y43,Instellingen!$I$2,Instellingen!$K$2,1),""),"Niet mogelijk")</f>
        <v>Niet mogelijk</v>
      </c>
      <c r="AK43" s="51">
        <f t="shared" si="7"/>
        <v>45931</v>
      </c>
      <c r="AL43" s="52" t="e">
        <f t="shared" si="0"/>
        <v>#N/A</v>
      </c>
      <c r="AM43" s="52" t="str">
        <f t="shared" si="1"/>
        <v>Niet mogelijk</v>
      </c>
      <c r="AN43" s="52" t="str">
        <f t="shared" si="2"/>
        <v>Niet mogelijk</v>
      </c>
      <c r="AO43" s="52" t="str">
        <f t="shared" si="3"/>
        <v>Niet mogelijk</v>
      </c>
      <c r="AQ43" s="51">
        <f t="shared" si="8"/>
        <v>45931</v>
      </c>
      <c r="AR43" s="52" t="e">
        <f t="shared" si="9"/>
        <v>#N/A</v>
      </c>
      <c r="AS43" s="52" t="str">
        <f t="shared" si="4"/>
        <v>Niet mogelijk</v>
      </c>
      <c r="AT43" s="52" t="str">
        <f t="shared" si="5"/>
        <v>Niet mogelijk</v>
      </c>
      <c r="AU43" s="52" t="str">
        <f t="shared" si="6"/>
        <v>Niet mogelijk</v>
      </c>
    </row>
    <row r="44" spans="25:47" x14ac:dyDescent="0.4">
      <c r="Y44" s="32">
        <v>35</v>
      </c>
      <c r="Z44" s="51" cm="1">
        <f t="array" ref="Z44">DATE($B$4,_xlfn.XLOOKUP($B$5,Instellingen!B:B,Instellingen!A:A)+ROW(34:34)-36,1)</f>
        <v>45962</v>
      </c>
      <c r="AA44" s="32" t="str">
        <f>IFERROR(IF(OR(Z44&gt;=$F$4,SUMIFS(Input!C:C,Input!B:B,$H$4,Input!A:A,"&gt;="&amp;Z44,Input!A:A,"&lt;"&amp;Z45)=0),"",SUMIFS(Input!C:C,Input!B:B,$H$4,Input!A:A,"&gt;="&amp;Z44,Input!A:A,"&lt;"&amp;Z45)),"Niet mogelijk")</f>
        <v/>
      </c>
      <c r="AB44" s="52" t="str">
        <f>IFERROR(IF(AA44="",_xlfn.FORECAST.ETS(Y44,$AA$10:AA44,$Y$10:Y44,Instellingen!$K$2,1),""),"Niet mogelijk")</f>
        <v>Niet mogelijk</v>
      </c>
      <c r="AC44" s="52" t="str">
        <f>IFERROR(IF(AA44="",AB44-_xlfn.FORECAST.ETS.CONFINT(Y44,$AA$9:AA44,$Y$9:Y44,Instellingen!$H$2,Instellingen!$K$2,1),""),"Niet mogelijk")</f>
        <v>Niet mogelijk</v>
      </c>
      <c r="AD44" s="52" t="str">
        <f>IFERROR(IF(AA44="",AB44+_xlfn.FORECAST.ETS.CONFINT(Y44,$AA$9:AA44,$Y$9:Y44,Instellingen!$I$2,Instellingen!$K$2,1),""),"Niet mogelijk")</f>
        <v>Niet mogelijk</v>
      </c>
      <c r="AF44" s="32" t="str">
        <f>IFERROR(IF(OR(Z44&gt;=$F$4,SUMIFS(Input!D:D,Input!B:B,$H$4,Input!A:A,"&gt;="&amp;Z44,Input!A:A,"&lt;"&amp;Z45)=0),"",SUMIFS(Input!D:D,Input!B:B,$H$4,Input!A:A,"&gt;="&amp;Z44,Input!A:A,"&lt;"&amp;Z45)),"Niet mogelijk")</f>
        <v/>
      </c>
      <c r="AG44" s="52" t="str">
        <f>IFERROR(IF(AA44="",_xlfn.FORECAST.ETS(Y44,$AF$10:AF44,$Y$10:Y44,Instellingen!$K$2,1),""),"Niet mogelijk")</f>
        <v>Niet mogelijk</v>
      </c>
      <c r="AH44" s="52" t="str">
        <f>IFERROR(IF(AF44="",AG44-_xlfn.FORECAST.ETS.CONFINT(Y44,$AF$10:AF44,$Y$10:Y44,Instellingen!$H$2,Instellingen!$K$2,1),""),"Niet mogelijk")</f>
        <v>Niet mogelijk</v>
      </c>
      <c r="AI44" s="52" t="str">
        <f>IFERROR(IF(AF44="",AG44+_xlfn.FORECAST.ETS.CONFINT(Y44,$AF$10:AF44,$Y$10:Y44,Instellingen!$I$2,Instellingen!$K$2,1),""),"Niet mogelijk")</f>
        <v>Niet mogelijk</v>
      </c>
      <c r="AK44" s="51">
        <f t="shared" si="7"/>
        <v>45962</v>
      </c>
      <c r="AL44" s="52" t="e">
        <f t="shared" si="0"/>
        <v>#N/A</v>
      </c>
      <c r="AM44" s="52" t="str">
        <f t="shared" si="1"/>
        <v>Niet mogelijk</v>
      </c>
      <c r="AN44" s="52" t="str">
        <f t="shared" si="2"/>
        <v>Niet mogelijk</v>
      </c>
      <c r="AO44" s="52" t="str">
        <f t="shared" si="3"/>
        <v>Niet mogelijk</v>
      </c>
      <c r="AQ44" s="51">
        <f t="shared" si="8"/>
        <v>45962</v>
      </c>
      <c r="AR44" s="52" t="e">
        <f t="shared" si="9"/>
        <v>#N/A</v>
      </c>
      <c r="AS44" s="52" t="str">
        <f t="shared" si="4"/>
        <v>Niet mogelijk</v>
      </c>
      <c r="AT44" s="52" t="str">
        <f t="shared" si="5"/>
        <v>Niet mogelijk</v>
      </c>
      <c r="AU44" s="52" t="str">
        <f t="shared" si="6"/>
        <v>Niet mogelijk</v>
      </c>
    </row>
    <row r="45" spans="25:47" x14ac:dyDescent="0.4">
      <c r="Y45" s="32">
        <v>36</v>
      </c>
      <c r="Z45" s="51" cm="1">
        <f t="array" ref="Z45">DATE($B$4,_xlfn.XLOOKUP($B$5,Instellingen!B:B,Instellingen!A:A)+ROW(35:35)-36,1)</f>
        <v>45992</v>
      </c>
      <c r="AA45" s="32" t="str">
        <f>IFERROR(IF(OR(Z45&gt;=$F$4,SUMIFS(Input!C:C,Input!B:B,$H$4,Input!A:A,"&gt;="&amp;Z45,Input!A:A,"&lt;"&amp;Z46)=0),"",SUMIFS(Input!C:C,Input!B:B,$H$4,Input!A:A,"&gt;="&amp;Z45,Input!A:A,"&lt;"&amp;Z46)),"Niet mogelijk")</f>
        <v/>
      </c>
      <c r="AB45" s="52" t="str">
        <f>IFERROR(IF(AA45="",_xlfn.FORECAST.ETS(Y45,$AA$10:AA45,$Y$10:Y45,Instellingen!$K$2,1),""),"Niet mogelijk")</f>
        <v>Niet mogelijk</v>
      </c>
      <c r="AC45" s="52" t="str">
        <f>IFERROR(IF(AA45="",AB45-_xlfn.FORECAST.ETS.CONFINT(Y45,$AA$9:AA45,$Y$9:Y45,Instellingen!$H$2,Instellingen!$K$2,1),""),"Niet mogelijk")</f>
        <v>Niet mogelijk</v>
      </c>
      <c r="AD45" s="52" t="str">
        <f>IFERROR(IF(AA45="",AB45+_xlfn.FORECAST.ETS.CONFINT(Y45,$AA$9:AA45,$Y$9:Y45,Instellingen!$I$2,Instellingen!$K$2,1),""),"Niet mogelijk")</f>
        <v>Niet mogelijk</v>
      </c>
      <c r="AF45" s="32" t="str">
        <f>IFERROR(IF(OR(Z45&gt;=$F$4,SUMIFS(Input!D:D,Input!B:B,$H$4,Input!A:A,"&gt;="&amp;Z45,Input!A:A,"&lt;"&amp;Z46)=0),"",SUMIFS(Input!D:D,Input!B:B,$H$4,Input!A:A,"&gt;="&amp;Z45,Input!A:A,"&lt;"&amp;Z46)),"Niet mogelijk")</f>
        <v/>
      </c>
      <c r="AG45" s="52" t="str">
        <f>IFERROR(IF(AA45="",_xlfn.FORECAST.ETS(Y45,$AF$10:AF45,$Y$10:Y45,Instellingen!$K$2,1),""),"Niet mogelijk")</f>
        <v>Niet mogelijk</v>
      </c>
      <c r="AH45" s="52" t="str">
        <f>IFERROR(IF(AF45="",AG45-_xlfn.FORECAST.ETS.CONFINT(Y45,$AF$10:AF45,$Y$10:Y45,Instellingen!$H$2,Instellingen!$K$2,1),""),"Niet mogelijk")</f>
        <v>Niet mogelijk</v>
      </c>
      <c r="AI45" s="52" t="str">
        <f>IFERROR(IF(AF45="",AG45+_xlfn.FORECAST.ETS.CONFINT(Y45,$AF$10:AF45,$Y$10:Y45,Instellingen!$I$2,Instellingen!$K$2,1),""),"Niet mogelijk")</f>
        <v>Niet mogelijk</v>
      </c>
      <c r="AK45" s="51">
        <f t="shared" si="7"/>
        <v>45992</v>
      </c>
      <c r="AL45" s="52" t="e">
        <f t="shared" si="0"/>
        <v>#N/A</v>
      </c>
      <c r="AM45" s="52" t="str">
        <f t="shared" si="1"/>
        <v>Niet mogelijk</v>
      </c>
      <c r="AN45" s="52" t="str">
        <f t="shared" si="2"/>
        <v>Niet mogelijk</v>
      </c>
      <c r="AO45" s="52" t="str">
        <f t="shared" si="3"/>
        <v>Niet mogelijk</v>
      </c>
      <c r="AQ45" s="51">
        <f t="shared" si="8"/>
        <v>45992</v>
      </c>
      <c r="AR45" s="52" t="e">
        <f t="shared" si="9"/>
        <v>#N/A</v>
      </c>
      <c r="AS45" s="52" t="str">
        <f t="shared" si="4"/>
        <v>Niet mogelijk</v>
      </c>
      <c r="AT45" s="52" t="str">
        <f t="shared" si="5"/>
        <v>Niet mogelijk</v>
      </c>
      <c r="AU45" s="52" t="str">
        <f t="shared" si="6"/>
        <v>Niet mogelijk</v>
      </c>
    </row>
    <row r="46" spans="25:47" x14ac:dyDescent="0.4">
      <c r="Y46" s="32">
        <v>37</v>
      </c>
      <c r="Z46" s="51" cm="1">
        <f t="array" ref="Z46">DATE($B$4,_xlfn.XLOOKUP($B$5,Instellingen!B:B,Instellingen!A:A)+ROW(36:36)-36,1)</f>
        <v>46023</v>
      </c>
      <c r="AA46" s="32" t="str">
        <f>IFERROR(IF(OR(Z46&gt;=$F$4,SUMIFS(Input!C:C,Input!B:B,$H$4,Input!A:A,"&gt;="&amp;Z46,Input!A:A,"&lt;"&amp;Z47)=0),"",SUMIFS(Input!C:C,Input!B:B,$H$4,Input!A:A,"&gt;="&amp;Z46,Input!A:A,"&lt;"&amp;Z47)),"Niet mogelijk")</f>
        <v/>
      </c>
      <c r="AB46" s="52" t="str">
        <f>IFERROR(IF(AA46="",_xlfn.FORECAST.ETS(Y46,$AA$10:AA46,$Y$10:Y46,Instellingen!$K$2,1),""),"Niet mogelijk")</f>
        <v>Niet mogelijk</v>
      </c>
      <c r="AC46" s="52" t="str">
        <f>IFERROR(IF(AA46="",AB46-_xlfn.FORECAST.ETS.CONFINT(Y46,$AA$9:AA46,$Y$9:Y46,Instellingen!$H$2,Instellingen!$K$2,1),""),"Niet mogelijk")</f>
        <v>Niet mogelijk</v>
      </c>
      <c r="AD46" s="52" t="str">
        <f>IFERROR(IF(AA46="",AB46+_xlfn.FORECAST.ETS.CONFINT(Y46,$AA$9:AA46,$Y$9:Y46,Instellingen!$I$2,Instellingen!$K$2,1),""),"Niet mogelijk")</f>
        <v>Niet mogelijk</v>
      </c>
      <c r="AF46" s="32" t="str">
        <f>IFERROR(IF(OR(Z46&gt;=$F$4,SUMIFS(Input!D:D,Input!B:B,$H$4,Input!A:A,"&gt;="&amp;Z46,Input!A:A,"&lt;"&amp;Z47)=0),"",SUMIFS(Input!D:D,Input!B:B,$H$4,Input!A:A,"&gt;="&amp;Z46,Input!A:A,"&lt;"&amp;Z47)),"Niet mogelijk")</f>
        <v/>
      </c>
      <c r="AG46" s="52" t="str">
        <f>IFERROR(IF(AA46="",_xlfn.FORECAST.ETS(Y46,$AF$10:AF46,$Y$10:Y46,Instellingen!$K$2,1),""),"Niet mogelijk")</f>
        <v>Niet mogelijk</v>
      </c>
      <c r="AH46" s="52" t="str">
        <f>IFERROR(IF(AF46="",AG46-_xlfn.FORECAST.ETS.CONFINT(Y46,$AF$10:AF46,$Y$10:Y46,Instellingen!$H$2,Instellingen!$K$2,1),""),"Niet mogelijk")</f>
        <v>Niet mogelijk</v>
      </c>
      <c r="AI46" s="52" t="str">
        <f>IFERROR(IF(AF46="",AG46+_xlfn.FORECAST.ETS.CONFINT(Y46,$AF$10:AF46,$Y$10:Y46,Instellingen!$I$2,Instellingen!$K$2,1),""),"Niet mogelijk")</f>
        <v>Niet mogelijk</v>
      </c>
      <c r="AK46" s="51">
        <f t="shared" si="7"/>
        <v>46023</v>
      </c>
      <c r="AL46" s="52" t="e">
        <f t="shared" si="0"/>
        <v>#N/A</v>
      </c>
      <c r="AM46" s="52" t="str">
        <f t="shared" si="1"/>
        <v>Niet mogelijk</v>
      </c>
      <c r="AN46" s="52" t="str">
        <f t="shared" si="2"/>
        <v>Niet mogelijk</v>
      </c>
      <c r="AO46" s="52" t="str">
        <f t="shared" si="3"/>
        <v>Niet mogelijk</v>
      </c>
      <c r="AQ46" s="51">
        <f t="shared" si="8"/>
        <v>46023</v>
      </c>
      <c r="AR46" s="52" t="e">
        <f t="shared" si="9"/>
        <v>#N/A</v>
      </c>
      <c r="AS46" s="52" t="str">
        <f t="shared" si="4"/>
        <v>Niet mogelijk</v>
      </c>
      <c r="AT46" s="52" t="str">
        <f t="shared" si="5"/>
        <v>Niet mogelijk</v>
      </c>
      <c r="AU46" s="52" t="str">
        <f t="shared" si="6"/>
        <v>Niet mogelijk</v>
      </c>
    </row>
    <row r="47" spans="25:47" x14ac:dyDescent="0.4">
      <c r="Y47" s="32">
        <v>38</v>
      </c>
      <c r="Z47" s="51" cm="1">
        <f t="array" ref="Z47">DATE($B$4,_xlfn.XLOOKUP($B$5,Instellingen!B:B,Instellingen!A:A)+ROW(37:37)-36,1)</f>
        <v>46054</v>
      </c>
      <c r="AA47" s="32" t="str">
        <f>IFERROR(IF(OR(Z47&gt;=$F$4,SUMIFS(Input!C:C,Input!B:B,$H$4,Input!A:A,"&gt;="&amp;Z47,Input!A:A,"&lt;"&amp;Z48)=0),"",SUMIFS(Input!C:C,Input!B:B,$H$4,Input!A:A,"&gt;="&amp;Z47,Input!A:A,"&lt;"&amp;Z48)),"Niet mogelijk")</f>
        <v/>
      </c>
      <c r="AB47" s="52" t="str">
        <f>IFERROR(IF(AA47="",_xlfn.FORECAST.ETS(Y47,$AA$10:AA47,$Y$10:Y47,Instellingen!$K$2,1),""),"Niet mogelijk")</f>
        <v>Niet mogelijk</v>
      </c>
      <c r="AC47" s="52" t="str">
        <f>IFERROR(IF(AA47="",AB47-_xlfn.FORECAST.ETS.CONFINT(Y47,$AA$9:AA47,$Y$9:Y47,Instellingen!$H$2,Instellingen!$K$2,1),""),"Niet mogelijk")</f>
        <v>Niet mogelijk</v>
      </c>
      <c r="AD47" s="52" t="str">
        <f>IFERROR(IF(AA47="",AB47+_xlfn.FORECAST.ETS.CONFINT(Y47,$AA$9:AA47,$Y$9:Y47,Instellingen!$I$2,Instellingen!$K$2,1),""),"Niet mogelijk")</f>
        <v>Niet mogelijk</v>
      </c>
      <c r="AF47" s="32" t="str">
        <f>IFERROR(IF(OR(Z47&gt;=$F$4,SUMIFS(Input!D:D,Input!B:B,$H$4,Input!A:A,"&gt;="&amp;Z47,Input!A:A,"&lt;"&amp;Z48)=0),"",SUMIFS(Input!D:D,Input!B:B,$H$4,Input!A:A,"&gt;="&amp;Z47,Input!A:A,"&lt;"&amp;Z48)),"Niet mogelijk")</f>
        <v/>
      </c>
      <c r="AG47" s="52" t="str">
        <f>IFERROR(IF(AA47="",_xlfn.FORECAST.ETS(Y47,$AF$10:AF47,$Y$10:Y47,Instellingen!$K$2,1),""),"Niet mogelijk")</f>
        <v>Niet mogelijk</v>
      </c>
      <c r="AH47" s="52" t="str">
        <f>IFERROR(IF(AF47="",AG47-_xlfn.FORECAST.ETS.CONFINT(Y47,$AF$10:AF47,$Y$10:Y47,Instellingen!$H$2,Instellingen!$K$2,1),""),"Niet mogelijk")</f>
        <v>Niet mogelijk</v>
      </c>
      <c r="AI47" s="52" t="str">
        <f>IFERROR(IF(AF47="",AG47+_xlfn.FORECAST.ETS.CONFINT(Y47,$AF$10:AF47,$Y$10:Y47,Instellingen!$I$2,Instellingen!$K$2,1),""),"Niet mogelijk")</f>
        <v>Niet mogelijk</v>
      </c>
      <c r="AK47" s="51">
        <f t="shared" si="7"/>
        <v>46054</v>
      </c>
      <c r="AL47" s="52" t="e">
        <f t="shared" si="0"/>
        <v>#N/A</v>
      </c>
      <c r="AM47" s="52" t="str">
        <f t="shared" si="1"/>
        <v>Niet mogelijk</v>
      </c>
      <c r="AN47" s="52" t="str">
        <f t="shared" si="2"/>
        <v>Niet mogelijk</v>
      </c>
      <c r="AO47" s="52" t="str">
        <f t="shared" si="3"/>
        <v>Niet mogelijk</v>
      </c>
      <c r="AQ47" s="51">
        <f t="shared" si="8"/>
        <v>46054</v>
      </c>
      <c r="AR47" s="52" t="e">
        <f t="shared" si="9"/>
        <v>#N/A</v>
      </c>
      <c r="AS47" s="52" t="str">
        <f t="shared" si="4"/>
        <v>Niet mogelijk</v>
      </c>
      <c r="AT47" s="52" t="str">
        <f t="shared" si="5"/>
        <v>Niet mogelijk</v>
      </c>
      <c r="AU47" s="52" t="str">
        <f t="shared" si="6"/>
        <v>Niet mogelijk</v>
      </c>
    </row>
    <row r="48" spans="25:47" x14ac:dyDescent="0.4">
      <c r="Y48" s="32">
        <v>39</v>
      </c>
      <c r="Z48" s="51" cm="1">
        <f t="array" ref="Z48">DATE($B$4,_xlfn.XLOOKUP($B$5,Instellingen!B:B,Instellingen!A:A)+ROW(38:38)-36,1)</f>
        <v>46082</v>
      </c>
      <c r="AA48" s="32" t="str">
        <f>IFERROR(IF(OR(Z48&gt;=$F$4,SUMIFS(Input!C:C,Input!B:B,$H$4,Input!A:A,"&gt;="&amp;Z48,Input!A:A,"&lt;"&amp;Z49)=0),"",SUMIFS(Input!C:C,Input!B:B,$H$4,Input!A:A,"&gt;="&amp;Z48,Input!A:A,"&lt;"&amp;Z49)),"Niet mogelijk")</f>
        <v/>
      </c>
      <c r="AB48" s="52" t="str">
        <f>IFERROR(IF(AA48="",_xlfn.FORECAST.ETS(Y48,$AA$10:AA48,$Y$10:Y48,Instellingen!$K$2,1),""),"Niet mogelijk")</f>
        <v>Niet mogelijk</v>
      </c>
      <c r="AC48" s="52" t="str">
        <f>IFERROR(IF(AA48="",AB48-_xlfn.FORECAST.ETS.CONFINT(Y48,$AA$9:AA48,$Y$9:Y48,Instellingen!$H$2,Instellingen!$K$2,1),""),"Niet mogelijk")</f>
        <v>Niet mogelijk</v>
      </c>
      <c r="AD48" s="52" t="str">
        <f>IFERROR(IF(AA48="",AB48+_xlfn.FORECAST.ETS.CONFINT(Y48,$AA$9:AA48,$Y$9:Y48,Instellingen!$I$2,Instellingen!$K$2,1),""),"Niet mogelijk")</f>
        <v>Niet mogelijk</v>
      </c>
      <c r="AF48" s="32" t="str">
        <f>IFERROR(IF(OR(Z48&gt;=$F$4,SUMIFS(Input!D:D,Input!B:B,$H$4,Input!A:A,"&gt;="&amp;Z48,Input!A:A,"&lt;"&amp;Z49)=0),"",SUMIFS(Input!D:D,Input!B:B,$H$4,Input!A:A,"&gt;="&amp;Z48,Input!A:A,"&lt;"&amp;Z49)),"Niet mogelijk")</f>
        <v/>
      </c>
      <c r="AG48" s="52" t="str">
        <f>IFERROR(IF(AA48="",_xlfn.FORECAST.ETS(Y48,$AF$10:AF48,$Y$10:Y48,Instellingen!$K$2,1),""),"Niet mogelijk")</f>
        <v>Niet mogelijk</v>
      </c>
      <c r="AH48" s="52" t="str">
        <f>IFERROR(IF(AF48="",AG48-_xlfn.FORECAST.ETS.CONFINT(Y48,$AF$10:AF48,$Y$10:Y48,Instellingen!$H$2,Instellingen!$K$2,1),""),"Niet mogelijk")</f>
        <v>Niet mogelijk</v>
      </c>
      <c r="AI48" s="52" t="str">
        <f>IFERROR(IF(AF48="",AG48+_xlfn.FORECAST.ETS.CONFINT(Y48,$AF$10:AF48,$Y$10:Y48,Instellingen!$I$2,Instellingen!$K$2,1),""),"Niet mogelijk")</f>
        <v>Niet mogelijk</v>
      </c>
      <c r="AK48" s="51">
        <f t="shared" si="7"/>
        <v>46082</v>
      </c>
      <c r="AL48" s="52" t="e">
        <f t="shared" si="0"/>
        <v>#N/A</v>
      </c>
      <c r="AM48" s="52" t="str">
        <f t="shared" si="1"/>
        <v>Niet mogelijk</v>
      </c>
      <c r="AN48" s="52" t="str">
        <f t="shared" si="2"/>
        <v>Niet mogelijk</v>
      </c>
      <c r="AO48" s="52" t="str">
        <f t="shared" si="3"/>
        <v>Niet mogelijk</v>
      </c>
      <c r="AQ48" s="51">
        <f t="shared" si="8"/>
        <v>46082</v>
      </c>
      <c r="AR48" s="52" t="e">
        <f t="shared" si="9"/>
        <v>#N/A</v>
      </c>
      <c r="AS48" s="52" t="str">
        <f t="shared" si="4"/>
        <v>Niet mogelijk</v>
      </c>
      <c r="AT48" s="52" t="str">
        <f t="shared" si="5"/>
        <v>Niet mogelijk</v>
      </c>
      <c r="AU48" s="52" t="str">
        <f t="shared" si="6"/>
        <v>Niet mogelijk</v>
      </c>
    </row>
    <row r="49" spans="25:47" x14ac:dyDescent="0.4">
      <c r="Y49" s="32">
        <v>40</v>
      </c>
      <c r="Z49" s="51" cm="1">
        <f t="array" ref="Z49">DATE($B$4,_xlfn.XLOOKUP($B$5,Instellingen!B:B,Instellingen!A:A)+ROW(39:39)-36,1)</f>
        <v>46113</v>
      </c>
      <c r="AA49" s="32" t="str">
        <f>IFERROR(IF(OR(Z49&gt;=$F$4,SUMIFS(Input!C:C,Input!B:B,$H$4,Input!A:A,"&gt;="&amp;Z49,Input!A:A,"&lt;"&amp;Z50)=0),"",SUMIFS(Input!C:C,Input!B:B,$H$4,Input!A:A,"&gt;="&amp;Z49,Input!A:A,"&lt;"&amp;Z50)),"Niet mogelijk")</f>
        <v/>
      </c>
      <c r="AB49" s="52" t="str">
        <f>IFERROR(IF(AA49="",_xlfn.FORECAST.ETS(Y49,$AA$10:AA49,$Y$10:Y49,Instellingen!$K$2,1),""),"Niet mogelijk")</f>
        <v>Niet mogelijk</v>
      </c>
      <c r="AC49" s="52" t="str">
        <f>IFERROR(IF(AA49="",AB49-_xlfn.FORECAST.ETS.CONFINT(Y49,$AA$9:AA49,$Y$9:Y49,Instellingen!$H$2,Instellingen!$K$2,1),""),"Niet mogelijk")</f>
        <v>Niet mogelijk</v>
      </c>
      <c r="AD49" s="52" t="str">
        <f>IFERROR(IF(AA49="",AB49+_xlfn.FORECAST.ETS.CONFINT(Y49,$AA$9:AA49,$Y$9:Y49,Instellingen!$I$2,Instellingen!$K$2,1),""),"Niet mogelijk")</f>
        <v>Niet mogelijk</v>
      </c>
      <c r="AF49" s="32" t="str">
        <f>IFERROR(IF(OR(Z49&gt;=$F$4,SUMIFS(Input!D:D,Input!B:B,$H$4,Input!A:A,"&gt;="&amp;Z49,Input!A:A,"&lt;"&amp;Z50)=0),"",SUMIFS(Input!D:D,Input!B:B,$H$4,Input!A:A,"&gt;="&amp;Z49,Input!A:A,"&lt;"&amp;Z50)),"Niet mogelijk")</f>
        <v/>
      </c>
      <c r="AG49" s="52" t="str">
        <f>IFERROR(IF(AA49="",_xlfn.FORECAST.ETS(Y49,$AF$10:AF49,$Y$10:Y49,Instellingen!$K$2,1),""),"Niet mogelijk")</f>
        <v>Niet mogelijk</v>
      </c>
      <c r="AH49" s="52" t="str">
        <f>IFERROR(IF(AF49="",AG49-_xlfn.FORECAST.ETS.CONFINT(Y49,$AF$10:AF49,$Y$10:Y49,Instellingen!$H$2,Instellingen!$K$2,1),""),"Niet mogelijk")</f>
        <v>Niet mogelijk</v>
      </c>
      <c r="AI49" s="52" t="str">
        <f>IFERROR(IF(AF49="",AG49+_xlfn.FORECAST.ETS.CONFINT(Y49,$AF$10:AF49,$Y$10:Y49,Instellingen!$I$2,Instellingen!$K$2,1),""),"Niet mogelijk")</f>
        <v>Niet mogelijk</v>
      </c>
      <c r="AK49" s="51">
        <f t="shared" si="7"/>
        <v>46113</v>
      </c>
      <c r="AL49" s="52" t="e">
        <f t="shared" si="0"/>
        <v>#N/A</v>
      </c>
      <c r="AM49" s="52" t="str">
        <f t="shared" si="1"/>
        <v>Niet mogelijk</v>
      </c>
      <c r="AN49" s="52" t="str">
        <f t="shared" si="2"/>
        <v>Niet mogelijk</v>
      </c>
      <c r="AO49" s="52" t="str">
        <f t="shared" si="3"/>
        <v>Niet mogelijk</v>
      </c>
      <c r="AQ49" s="51">
        <f t="shared" si="8"/>
        <v>46113</v>
      </c>
      <c r="AR49" s="52" t="e">
        <f t="shared" si="9"/>
        <v>#N/A</v>
      </c>
      <c r="AS49" s="52" t="str">
        <f t="shared" si="4"/>
        <v>Niet mogelijk</v>
      </c>
      <c r="AT49" s="52" t="str">
        <f t="shared" si="5"/>
        <v>Niet mogelijk</v>
      </c>
      <c r="AU49" s="52" t="str">
        <f t="shared" si="6"/>
        <v>Niet mogelijk</v>
      </c>
    </row>
    <row r="50" spans="25:47" x14ac:dyDescent="0.4">
      <c r="Y50" s="32">
        <v>41</v>
      </c>
      <c r="Z50" s="51" cm="1">
        <f t="array" ref="Z50">DATE($B$4,_xlfn.XLOOKUP($B$5,Instellingen!B:B,Instellingen!A:A)+ROW(40:40)-36,1)</f>
        <v>46143</v>
      </c>
      <c r="AA50" s="32" t="str">
        <f>IFERROR(IF(OR(Z50&gt;=$F$4,SUMIFS(Input!C:C,Input!B:B,$H$4,Input!A:A,"&gt;="&amp;Z50,Input!A:A,"&lt;"&amp;Z51)=0),"",SUMIFS(Input!C:C,Input!B:B,$H$4,Input!A:A,"&gt;="&amp;Z50,Input!A:A,"&lt;"&amp;Z51)),"Niet mogelijk")</f>
        <v/>
      </c>
      <c r="AB50" s="52" t="str">
        <f>IFERROR(IF(AA50="",_xlfn.FORECAST.ETS(Y50,$AA$10:AA50,$Y$10:Y50,Instellingen!$K$2,1),""),"Niet mogelijk")</f>
        <v>Niet mogelijk</v>
      </c>
      <c r="AC50" s="52" t="str">
        <f>IFERROR(IF(AA50="",AB50-_xlfn.FORECAST.ETS.CONFINT(Y50,$AA$9:AA50,$Y$9:Y50,Instellingen!$H$2,Instellingen!$K$2,1),""),"Niet mogelijk")</f>
        <v>Niet mogelijk</v>
      </c>
      <c r="AD50" s="52" t="str">
        <f>IFERROR(IF(AA50="",AB50+_xlfn.FORECAST.ETS.CONFINT(Y50,$AA$9:AA50,$Y$9:Y50,Instellingen!$I$2,Instellingen!$K$2,1),""),"Niet mogelijk")</f>
        <v>Niet mogelijk</v>
      </c>
      <c r="AF50" s="32" t="str">
        <f>IFERROR(IF(OR(Z50&gt;=$F$4,SUMIFS(Input!D:D,Input!B:B,$H$4,Input!A:A,"&gt;="&amp;Z50,Input!A:A,"&lt;"&amp;Z51)=0),"",SUMIFS(Input!D:D,Input!B:B,$H$4,Input!A:A,"&gt;="&amp;Z50,Input!A:A,"&lt;"&amp;Z51)),"Niet mogelijk")</f>
        <v/>
      </c>
      <c r="AG50" s="52" t="str">
        <f>IFERROR(IF(AA50="",_xlfn.FORECAST.ETS(Y50,$AF$10:AF50,$Y$10:Y50,Instellingen!$K$2,1),""),"Niet mogelijk")</f>
        <v>Niet mogelijk</v>
      </c>
      <c r="AH50" s="52" t="str">
        <f>IFERROR(IF(AF50="",AG50-_xlfn.FORECAST.ETS.CONFINT(Y50,$AF$10:AF50,$Y$10:Y50,Instellingen!$H$2,Instellingen!$K$2,1),""),"Niet mogelijk")</f>
        <v>Niet mogelijk</v>
      </c>
      <c r="AI50" s="52" t="str">
        <f>IFERROR(IF(AF50="",AG50+_xlfn.FORECAST.ETS.CONFINT(Y50,$AF$10:AF50,$Y$10:Y50,Instellingen!$I$2,Instellingen!$K$2,1),""),"Niet mogelijk")</f>
        <v>Niet mogelijk</v>
      </c>
      <c r="AK50" s="51">
        <f t="shared" si="7"/>
        <v>46143</v>
      </c>
      <c r="AL50" s="52" t="e">
        <f t="shared" si="0"/>
        <v>#N/A</v>
      </c>
      <c r="AM50" s="52" t="str">
        <f t="shared" si="1"/>
        <v>Niet mogelijk</v>
      </c>
      <c r="AN50" s="52" t="str">
        <f t="shared" si="2"/>
        <v>Niet mogelijk</v>
      </c>
      <c r="AO50" s="52" t="str">
        <f t="shared" si="3"/>
        <v>Niet mogelijk</v>
      </c>
      <c r="AQ50" s="51">
        <f t="shared" si="8"/>
        <v>46143</v>
      </c>
      <c r="AR50" s="52" t="e">
        <f t="shared" si="9"/>
        <v>#N/A</v>
      </c>
      <c r="AS50" s="52" t="str">
        <f t="shared" si="4"/>
        <v>Niet mogelijk</v>
      </c>
      <c r="AT50" s="52" t="str">
        <f t="shared" si="5"/>
        <v>Niet mogelijk</v>
      </c>
      <c r="AU50" s="52" t="str">
        <f t="shared" si="6"/>
        <v>Niet mogelijk</v>
      </c>
    </row>
    <row r="51" spans="25:47" x14ac:dyDescent="0.4">
      <c r="Y51" s="32">
        <v>42</v>
      </c>
      <c r="Z51" s="51" cm="1">
        <f t="array" ref="Z51">DATE($B$4,_xlfn.XLOOKUP($B$5,Instellingen!B:B,Instellingen!A:A)+ROW(41:41)-36,1)</f>
        <v>46174</v>
      </c>
      <c r="AA51" s="32" t="str">
        <f>IFERROR(IF(OR(Z51&gt;=$F$4,SUMIFS(Input!C:C,Input!B:B,$H$4,Input!A:A,"&gt;="&amp;Z51,Input!A:A,"&lt;"&amp;Z52)=0),"",SUMIFS(Input!C:C,Input!B:B,$H$4,Input!A:A,"&gt;="&amp;Z51,Input!A:A,"&lt;"&amp;Z52)),"Niet mogelijk")</f>
        <v/>
      </c>
      <c r="AB51" s="52" t="str">
        <f>IFERROR(IF(AA51="",_xlfn.FORECAST.ETS(Y51,$AA$10:AA51,$Y$10:Y51,Instellingen!$K$2,1),""),"Niet mogelijk")</f>
        <v>Niet mogelijk</v>
      </c>
      <c r="AC51" s="52" t="str">
        <f>IFERROR(IF(AA51="",AB51-_xlfn.FORECAST.ETS.CONFINT(Y51,$AA$9:AA51,$Y$9:Y51,Instellingen!$H$2,Instellingen!$K$2,1),""),"Niet mogelijk")</f>
        <v>Niet mogelijk</v>
      </c>
      <c r="AD51" s="52" t="str">
        <f>IFERROR(IF(AA51="",AB51+_xlfn.FORECAST.ETS.CONFINT(Y51,$AA$9:AA51,$Y$9:Y51,Instellingen!$I$2,Instellingen!$K$2,1),""),"Niet mogelijk")</f>
        <v>Niet mogelijk</v>
      </c>
      <c r="AF51" s="32" t="str">
        <f>IFERROR(IF(OR(Z51&gt;=$F$4,SUMIFS(Input!D:D,Input!B:B,$H$4,Input!A:A,"&gt;="&amp;Z51,Input!A:A,"&lt;"&amp;Z52)=0),"",SUMIFS(Input!D:D,Input!B:B,$H$4,Input!A:A,"&gt;="&amp;Z51,Input!A:A,"&lt;"&amp;Z52)),"Niet mogelijk")</f>
        <v/>
      </c>
      <c r="AG51" s="52" t="str">
        <f>IFERROR(IF(AA51="",_xlfn.FORECAST.ETS(Y51,$AF$10:AF51,$Y$10:Y51,Instellingen!$K$2,1),""),"Niet mogelijk")</f>
        <v>Niet mogelijk</v>
      </c>
      <c r="AH51" s="52" t="str">
        <f>IFERROR(IF(AF51="",AG51-_xlfn.FORECAST.ETS.CONFINT(Y51,$AF$10:AF51,$Y$10:Y51,Instellingen!$H$2,Instellingen!$K$2,1),""),"Niet mogelijk")</f>
        <v>Niet mogelijk</v>
      </c>
      <c r="AI51" s="52" t="str">
        <f>IFERROR(IF(AF51="",AG51+_xlfn.FORECAST.ETS.CONFINT(Y51,$AF$10:AF51,$Y$10:Y51,Instellingen!$I$2,Instellingen!$K$2,1),""),"Niet mogelijk")</f>
        <v>Niet mogelijk</v>
      </c>
      <c r="AK51" s="51">
        <f t="shared" si="7"/>
        <v>46174</v>
      </c>
      <c r="AL51" s="52" t="e">
        <f t="shared" si="0"/>
        <v>#N/A</v>
      </c>
      <c r="AM51" s="52" t="str">
        <f t="shared" si="1"/>
        <v>Niet mogelijk</v>
      </c>
      <c r="AN51" s="52" t="str">
        <f t="shared" si="2"/>
        <v>Niet mogelijk</v>
      </c>
      <c r="AO51" s="52" t="str">
        <f t="shared" si="3"/>
        <v>Niet mogelijk</v>
      </c>
      <c r="AQ51" s="51">
        <f t="shared" si="8"/>
        <v>46174</v>
      </c>
      <c r="AR51" s="52" t="e">
        <f t="shared" si="9"/>
        <v>#N/A</v>
      </c>
      <c r="AS51" s="52" t="str">
        <f t="shared" si="4"/>
        <v>Niet mogelijk</v>
      </c>
      <c r="AT51" s="52" t="str">
        <f t="shared" si="5"/>
        <v>Niet mogelijk</v>
      </c>
      <c r="AU51" s="52" t="str">
        <f t="shared" si="6"/>
        <v>Niet mogelijk</v>
      </c>
    </row>
    <row r="52" spans="25:47" x14ac:dyDescent="0.4">
      <c r="Y52" s="32">
        <v>43</v>
      </c>
      <c r="Z52" s="51" cm="1">
        <f t="array" ref="Z52">DATE($B$4,_xlfn.XLOOKUP($B$5,Instellingen!B:B,Instellingen!A:A)+ROW(42:42)-36,1)</f>
        <v>46204</v>
      </c>
      <c r="AA52" s="32" t="str">
        <f>IFERROR(IF(OR(Z52&gt;=$F$4,SUMIFS(Input!C:C,Input!B:B,$H$4,Input!A:A,"&gt;="&amp;Z52,Input!A:A,"&lt;"&amp;Z53)=0),"",SUMIFS(Input!C:C,Input!B:B,$H$4,Input!A:A,"&gt;="&amp;Z52,Input!A:A,"&lt;"&amp;Z53)),"Niet mogelijk")</f>
        <v/>
      </c>
      <c r="AB52" s="52" t="str">
        <f>IFERROR(IF(AA52="",_xlfn.FORECAST.ETS(Y52,$AA$10:AA52,$Y$10:Y52,Instellingen!$K$2,1),""),"Niet mogelijk")</f>
        <v>Niet mogelijk</v>
      </c>
      <c r="AC52" s="52" t="str">
        <f>IFERROR(IF(AA52="",AB52-_xlfn.FORECAST.ETS.CONFINT(Y52,$AA$9:AA52,$Y$9:Y52,Instellingen!$H$2,Instellingen!$K$2,1),""),"Niet mogelijk")</f>
        <v>Niet mogelijk</v>
      </c>
      <c r="AD52" s="52" t="str">
        <f>IFERROR(IF(AA52="",AB52+_xlfn.FORECAST.ETS.CONFINT(Y52,$AA$9:AA52,$Y$9:Y52,Instellingen!$I$2,Instellingen!$K$2,1),""),"Niet mogelijk")</f>
        <v>Niet mogelijk</v>
      </c>
      <c r="AF52" s="32" t="str">
        <f>IFERROR(IF(OR(Z52&gt;=$F$4,SUMIFS(Input!D:D,Input!B:B,$H$4,Input!A:A,"&gt;="&amp;Z52,Input!A:A,"&lt;"&amp;Z53)=0),"",SUMIFS(Input!D:D,Input!B:B,$H$4,Input!A:A,"&gt;="&amp;Z52,Input!A:A,"&lt;"&amp;Z53)),"Niet mogelijk")</f>
        <v/>
      </c>
      <c r="AG52" s="52" t="str">
        <f>IFERROR(IF(AA52="",_xlfn.FORECAST.ETS(Y52,$AF$10:AF52,$Y$10:Y52,Instellingen!$K$2,1),""),"Niet mogelijk")</f>
        <v>Niet mogelijk</v>
      </c>
      <c r="AH52" s="52" t="str">
        <f>IFERROR(IF(AF52="",AG52-_xlfn.FORECAST.ETS.CONFINT(Y52,$AF$10:AF52,$Y$10:Y52,Instellingen!$H$2,Instellingen!$K$2,1),""),"Niet mogelijk")</f>
        <v>Niet mogelijk</v>
      </c>
      <c r="AI52" s="52" t="str">
        <f>IFERROR(IF(AF52="",AG52+_xlfn.FORECAST.ETS.CONFINT(Y52,$AF$10:AF52,$Y$10:Y52,Instellingen!$I$2,Instellingen!$K$2,1),""),"Niet mogelijk")</f>
        <v>Niet mogelijk</v>
      </c>
      <c r="AK52" s="51">
        <f t="shared" ref="AK52:AK63" si="10">Z52</f>
        <v>46204</v>
      </c>
      <c r="AL52" s="52" t="e">
        <f t="shared" ref="AL52:AL63" si="11">IF(AA52="",NA(),AA52)</f>
        <v>#N/A</v>
      </c>
      <c r="AM52" s="52" t="str">
        <f t="shared" ref="AM52:AM63" si="12">IF(AND(ISERROR($AL53),AB52=""),$AL52,IF(AB52="",NA(),AB52))</f>
        <v>Niet mogelijk</v>
      </c>
      <c r="AN52" s="52" t="str">
        <f t="shared" ref="AN52:AN63" si="13">IF(AND(ISERROR($AL53),AC52=""),$AL52,IF(AC52="",NA(),AC52))</f>
        <v>Niet mogelijk</v>
      </c>
      <c r="AO52" s="52" t="str">
        <f t="shared" ref="AO52:AO63" si="14">IF(AND(ISERROR($AL53),AD52=""),$AL52,IF(AD52="",NA(),AD52))</f>
        <v>Niet mogelijk</v>
      </c>
      <c r="AQ52" s="51">
        <f t="shared" ref="AQ52:AQ63" si="15">AK52</f>
        <v>46204</v>
      </c>
      <c r="AR52" s="52" t="e">
        <f t="shared" ref="AR52:AR63" si="16">IF(AF52="",NA(),AF52)</f>
        <v>#N/A</v>
      </c>
      <c r="AS52" s="52" t="str">
        <f t="shared" ref="AS52:AS63" si="17">IF(AND(ISERROR($AR53),AG52=""),$AR52,IF(AG52="",NA(),AG52))</f>
        <v>Niet mogelijk</v>
      </c>
      <c r="AT52" s="52" t="str">
        <f t="shared" ref="AT52:AT63" si="18">IF(AND(ISERROR($AR53),AH52=""),$AR52,IF(AH52="",NA(),AH52))</f>
        <v>Niet mogelijk</v>
      </c>
      <c r="AU52" s="52" t="str">
        <f t="shared" ref="AU52:AU63" si="19">IF(AND(ISERROR($AR53),AI52=""),$AR52,IF(AI52="",NA(),AI52))</f>
        <v>Niet mogelijk</v>
      </c>
    </row>
    <row r="53" spans="25:47" x14ac:dyDescent="0.4">
      <c r="Y53" s="32">
        <v>44</v>
      </c>
      <c r="Z53" s="51" cm="1">
        <f t="array" ref="Z53">DATE($B$4,_xlfn.XLOOKUP($B$5,Instellingen!B:B,Instellingen!A:A)+ROW(43:43)-36,1)</f>
        <v>46235</v>
      </c>
      <c r="AA53" s="32" t="str">
        <f>IFERROR(IF(OR(Z53&gt;=$F$4,SUMIFS(Input!C:C,Input!B:B,$H$4,Input!A:A,"&gt;="&amp;Z53,Input!A:A,"&lt;"&amp;Z54)=0),"",SUMIFS(Input!C:C,Input!B:B,$H$4,Input!A:A,"&gt;="&amp;Z53,Input!A:A,"&lt;"&amp;Z54)),"Niet mogelijk")</f>
        <v/>
      </c>
      <c r="AB53" s="52" t="str">
        <f>IFERROR(IF(AA53="",_xlfn.FORECAST.ETS(Y53,$AA$10:AA53,$Y$10:Y53,Instellingen!$K$2,1),""),"Niet mogelijk")</f>
        <v>Niet mogelijk</v>
      </c>
      <c r="AC53" s="52" t="str">
        <f>IFERROR(IF(AA53="",AB53-_xlfn.FORECAST.ETS.CONFINT(Y53,$AA$9:AA53,$Y$9:Y53,Instellingen!$H$2,Instellingen!$K$2,1),""),"Niet mogelijk")</f>
        <v>Niet mogelijk</v>
      </c>
      <c r="AD53" s="52" t="str">
        <f>IFERROR(IF(AA53="",AB53+_xlfn.FORECAST.ETS.CONFINT(Y53,$AA$9:AA53,$Y$9:Y53,Instellingen!$I$2,Instellingen!$K$2,1),""),"Niet mogelijk")</f>
        <v>Niet mogelijk</v>
      </c>
      <c r="AF53" s="32" t="str">
        <f>IFERROR(IF(OR(Z53&gt;=$F$4,SUMIFS(Input!D:D,Input!B:B,$H$4,Input!A:A,"&gt;="&amp;Z53,Input!A:A,"&lt;"&amp;Z54)=0),"",SUMIFS(Input!D:D,Input!B:B,$H$4,Input!A:A,"&gt;="&amp;Z53,Input!A:A,"&lt;"&amp;Z54)),"Niet mogelijk")</f>
        <v/>
      </c>
      <c r="AG53" s="52" t="str">
        <f>IFERROR(IF(AA53="",_xlfn.FORECAST.ETS(Y53,$AF$10:AF53,$Y$10:Y53,Instellingen!$K$2,1),""),"Niet mogelijk")</f>
        <v>Niet mogelijk</v>
      </c>
      <c r="AH53" s="52" t="str">
        <f>IFERROR(IF(AF53="",AG53-_xlfn.FORECAST.ETS.CONFINT(Y53,$AF$10:AF53,$Y$10:Y53,Instellingen!$H$2,Instellingen!$K$2,1),""),"Niet mogelijk")</f>
        <v>Niet mogelijk</v>
      </c>
      <c r="AI53" s="52" t="str">
        <f>IFERROR(IF(AF53="",AG53+_xlfn.FORECAST.ETS.CONFINT(Y53,$AF$10:AF53,$Y$10:Y53,Instellingen!$I$2,Instellingen!$K$2,1),""),"Niet mogelijk")</f>
        <v>Niet mogelijk</v>
      </c>
      <c r="AK53" s="51">
        <f t="shared" si="10"/>
        <v>46235</v>
      </c>
      <c r="AL53" s="52" t="e">
        <f t="shared" si="11"/>
        <v>#N/A</v>
      </c>
      <c r="AM53" s="52" t="str">
        <f t="shared" si="12"/>
        <v>Niet mogelijk</v>
      </c>
      <c r="AN53" s="52" t="str">
        <f t="shared" si="13"/>
        <v>Niet mogelijk</v>
      </c>
      <c r="AO53" s="52" t="str">
        <f t="shared" si="14"/>
        <v>Niet mogelijk</v>
      </c>
      <c r="AQ53" s="51">
        <f t="shared" si="15"/>
        <v>46235</v>
      </c>
      <c r="AR53" s="52" t="e">
        <f t="shared" si="16"/>
        <v>#N/A</v>
      </c>
      <c r="AS53" s="52" t="str">
        <f t="shared" si="17"/>
        <v>Niet mogelijk</v>
      </c>
      <c r="AT53" s="52" t="str">
        <f t="shared" si="18"/>
        <v>Niet mogelijk</v>
      </c>
      <c r="AU53" s="52" t="str">
        <f t="shared" si="19"/>
        <v>Niet mogelijk</v>
      </c>
    </row>
    <row r="54" spans="25:47" x14ac:dyDescent="0.4">
      <c r="Y54" s="32">
        <v>45</v>
      </c>
      <c r="Z54" s="51" cm="1">
        <f t="array" ref="Z54">DATE($B$4,_xlfn.XLOOKUP($B$5,Instellingen!B:B,Instellingen!A:A)+ROW(44:44)-36,1)</f>
        <v>46266</v>
      </c>
      <c r="AA54" s="32" t="str">
        <f>IFERROR(IF(OR(Z54&gt;=$F$4,SUMIFS(Input!C:C,Input!B:B,$H$4,Input!A:A,"&gt;="&amp;Z54,Input!A:A,"&lt;"&amp;Z55)=0),"",SUMIFS(Input!C:C,Input!B:B,$H$4,Input!A:A,"&gt;="&amp;Z54,Input!A:A,"&lt;"&amp;Z55)),"Niet mogelijk")</f>
        <v/>
      </c>
      <c r="AB54" s="52" t="str">
        <f>IFERROR(IF(AA54="",_xlfn.FORECAST.ETS(Y54,$AA$10:AA54,$Y$10:Y54,Instellingen!$K$2,1),""),"Niet mogelijk")</f>
        <v>Niet mogelijk</v>
      </c>
      <c r="AC54" s="52" t="str">
        <f>IFERROR(IF(AA54="",AB54-_xlfn.FORECAST.ETS.CONFINT(Y54,$AA$9:AA54,$Y$9:Y54,Instellingen!$H$2,Instellingen!$K$2,1),""),"Niet mogelijk")</f>
        <v>Niet mogelijk</v>
      </c>
      <c r="AD54" s="52" t="str">
        <f>IFERROR(IF(AA54="",AB54+_xlfn.FORECAST.ETS.CONFINT(Y54,$AA$9:AA54,$Y$9:Y54,Instellingen!$I$2,Instellingen!$K$2,1),""),"Niet mogelijk")</f>
        <v>Niet mogelijk</v>
      </c>
      <c r="AF54" s="32" t="str">
        <f>IFERROR(IF(OR(Z54&gt;=$F$4,SUMIFS(Input!D:D,Input!B:B,$H$4,Input!A:A,"&gt;="&amp;Z54,Input!A:A,"&lt;"&amp;Z55)=0),"",SUMIFS(Input!D:D,Input!B:B,$H$4,Input!A:A,"&gt;="&amp;Z54,Input!A:A,"&lt;"&amp;Z55)),"Niet mogelijk")</f>
        <v/>
      </c>
      <c r="AG54" s="52" t="str">
        <f>IFERROR(IF(AA54="",_xlfn.FORECAST.ETS(Y54,$AF$10:AF54,$Y$10:Y54,Instellingen!$K$2,1),""),"Niet mogelijk")</f>
        <v>Niet mogelijk</v>
      </c>
      <c r="AH54" s="52" t="str">
        <f>IFERROR(IF(AF54="",AG54-_xlfn.FORECAST.ETS.CONFINT(Y54,$AF$10:AF54,$Y$10:Y54,Instellingen!$H$2,Instellingen!$K$2,1),""),"Niet mogelijk")</f>
        <v>Niet mogelijk</v>
      </c>
      <c r="AI54" s="52" t="str">
        <f>IFERROR(IF(AF54="",AG54+_xlfn.FORECAST.ETS.CONFINT(Y54,$AF$10:AF54,$Y$10:Y54,Instellingen!$I$2,Instellingen!$K$2,1),""),"Niet mogelijk")</f>
        <v>Niet mogelijk</v>
      </c>
      <c r="AK54" s="51">
        <f t="shared" si="10"/>
        <v>46266</v>
      </c>
      <c r="AL54" s="52" t="e">
        <f t="shared" si="11"/>
        <v>#N/A</v>
      </c>
      <c r="AM54" s="52" t="str">
        <f t="shared" si="12"/>
        <v>Niet mogelijk</v>
      </c>
      <c r="AN54" s="52" t="str">
        <f t="shared" si="13"/>
        <v>Niet mogelijk</v>
      </c>
      <c r="AO54" s="52" t="str">
        <f t="shared" si="14"/>
        <v>Niet mogelijk</v>
      </c>
      <c r="AQ54" s="51">
        <f t="shared" si="15"/>
        <v>46266</v>
      </c>
      <c r="AR54" s="52" t="e">
        <f t="shared" si="16"/>
        <v>#N/A</v>
      </c>
      <c r="AS54" s="52" t="str">
        <f t="shared" si="17"/>
        <v>Niet mogelijk</v>
      </c>
      <c r="AT54" s="52" t="str">
        <f t="shared" si="18"/>
        <v>Niet mogelijk</v>
      </c>
      <c r="AU54" s="52" t="str">
        <f t="shared" si="19"/>
        <v>Niet mogelijk</v>
      </c>
    </row>
    <row r="55" spans="25:47" x14ac:dyDescent="0.4">
      <c r="Y55" s="32">
        <v>46</v>
      </c>
      <c r="Z55" s="51" cm="1">
        <f t="array" ref="Z55">DATE($B$4,_xlfn.XLOOKUP($B$5,Instellingen!B:B,Instellingen!A:A)+ROW(45:45)-36,1)</f>
        <v>46296</v>
      </c>
      <c r="AA55" s="32" t="str">
        <f>IFERROR(IF(OR(Z55&gt;=$F$4,SUMIFS(Input!C:C,Input!B:B,$H$4,Input!A:A,"&gt;="&amp;Z55,Input!A:A,"&lt;"&amp;Z56)=0),"",SUMIFS(Input!C:C,Input!B:B,$H$4,Input!A:A,"&gt;="&amp;Z55,Input!A:A,"&lt;"&amp;Z56)),"Niet mogelijk")</f>
        <v/>
      </c>
      <c r="AB55" s="52" t="str">
        <f>IFERROR(IF(AA55="",_xlfn.FORECAST.ETS(Y55,$AA$10:AA55,$Y$10:Y55,Instellingen!$K$2,1),""),"Niet mogelijk")</f>
        <v>Niet mogelijk</v>
      </c>
      <c r="AC55" s="52" t="str">
        <f>IFERROR(IF(AA55="",AB55-_xlfn.FORECAST.ETS.CONFINT(Y55,$AA$9:AA55,$Y$9:Y55,Instellingen!$H$2,Instellingen!$K$2,1),""),"Niet mogelijk")</f>
        <v>Niet mogelijk</v>
      </c>
      <c r="AD55" s="52" t="str">
        <f>IFERROR(IF(AA55="",AB55+_xlfn.FORECAST.ETS.CONFINT(Y55,$AA$9:AA55,$Y$9:Y55,Instellingen!$I$2,Instellingen!$K$2,1),""),"Niet mogelijk")</f>
        <v>Niet mogelijk</v>
      </c>
      <c r="AF55" s="32" t="str">
        <f>IFERROR(IF(OR(Z55&gt;=$F$4,SUMIFS(Input!D:D,Input!B:B,$H$4,Input!A:A,"&gt;="&amp;Z55,Input!A:A,"&lt;"&amp;Z56)=0),"",SUMIFS(Input!D:D,Input!B:B,$H$4,Input!A:A,"&gt;="&amp;Z55,Input!A:A,"&lt;"&amp;Z56)),"Niet mogelijk")</f>
        <v/>
      </c>
      <c r="AG55" s="52" t="str">
        <f>IFERROR(IF(AA55="",_xlfn.FORECAST.ETS(Y55,$AF$10:AF55,$Y$10:Y55,Instellingen!$K$2,1),""),"Niet mogelijk")</f>
        <v>Niet mogelijk</v>
      </c>
      <c r="AH55" s="52" t="str">
        <f>IFERROR(IF(AF55="",AG55-_xlfn.FORECAST.ETS.CONFINT(Y55,$AF$10:AF55,$Y$10:Y55,Instellingen!$H$2,Instellingen!$K$2,1),""),"Niet mogelijk")</f>
        <v>Niet mogelijk</v>
      </c>
      <c r="AI55" s="52" t="str">
        <f>IFERROR(IF(AF55="",AG55+_xlfn.FORECAST.ETS.CONFINT(Y55,$AF$10:AF55,$Y$10:Y55,Instellingen!$I$2,Instellingen!$K$2,1),""),"Niet mogelijk")</f>
        <v>Niet mogelijk</v>
      </c>
      <c r="AK55" s="51">
        <f t="shared" si="10"/>
        <v>46296</v>
      </c>
      <c r="AL55" s="52" t="e">
        <f t="shared" si="11"/>
        <v>#N/A</v>
      </c>
      <c r="AM55" s="52" t="str">
        <f t="shared" si="12"/>
        <v>Niet mogelijk</v>
      </c>
      <c r="AN55" s="52" t="str">
        <f t="shared" si="13"/>
        <v>Niet mogelijk</v>
      </c>
      <c r="AO55" s="52" t="str">
        <f t="shared" si="14"/>
        <v>Niet mogelijk</v>
      </c>
      <c r="AQ55" s="51">
        <f t="shared" si="15"/>
        <v>46296</v>
      </c>
      <c r="AR55" s="52" t="e">
        <f t="shared" si="16"/>
        <v>#N/A</v>
      </c>
      <c r="AS55" s="52" t="str">
        <f t="shared" si="17"/>
        <v>Niet mogelijk</v>
      </c>
      <c r="AT55" s="52" t="str">
        <f t="shared" si="18"/>
        <v>Niet mogelijk</v>
      </c>
      <c r="AU55" s="52" t="str">
        <f t="shared" si="19"/>
        <v>Niet mogelijk</v>
      </c>
    </row>
    <row r="56" spans="25:47" x14ac:dyDescent="0.4">
      <c r="Y56" s="32">
        <v>47</v>
      </c>
      <c r="Z56" s="51" cm="1">
        <f t="array" ref="Z56">DATE($B$4,_xlfn.XLOOKUP($B$5,Instellingen!B:B,Instellingen!A:A)+ROW(46:46)-36,1)</f>
        <v>46327</v>
      </c>
      <c r="AA56" s="32" t="str">
        <f>IFERROR(IF(OR(Z56&gt;=$F$4,SUMIFS(Input!C:C,Input!B:B,$H$4,Input!A:A,"&gt;="&amp;Z56,Input!A:A,"&lt;"&amp;Z57)=0),"",SUMIFS(Input!C:C,Input!B:B,$H$4,Input!A:A,"&gt;="&amp;Z56,Input!A:A,"&lt;"&amp;Z57)),"Niet mogelijk")</f>
        <v/>
      </c>
      <c r="AB56" s="52" t="str">
        <f>IFERROR(IF(AA56="",_xlfn.FORECAST.ETS(Y56,$AA$10:AA56,$Y$10:Y56,Instellingen!$K$2,1),""),"Niet mogelijk")</f>
        <v>Niet mogelijk</v>
      </c>
      <c r="AC56" s="52" t="str">
        <f>IFERROR(IF(AA56="",AB56-_xlfn.FORECAST.ETS.CONFINT(Y56,$AA$9:AA56,$Y$9:Y56,Instellingen!$H$2,Instellingen!$K$2,1),""),"Niet mogelijk")</f>
        <v>Niet mogelijk</v>
      </c>
      <c r="AD56" s="52" t="str">
        <f>IFERROR(IF(AA56="",AB56+_xlfn.FORECAST.ETS.CONFINT(Y56,$AA$9:AA56,$Y$9:Y56,Instellingen!$I$2,Instellingen!$K$2,1),""),"Niet mogelijk")</f>
        <v>Niet mogelijk</v>
      </c>
      <c r="AF56" s="32" t="str">
        <f>IFERROR(IF(OR(Z56&gt;=$F$4,SUMIFS(Input!D:D,Input!B:B,$H$4,Input!A:A,"&gt;="&amp;Z56,Input!A:A,"&lt;"&amp;Z57)=0),"",SUMIFS(Input!D:D,Input!B:B,$H$4,Input!A:A,"&gt;="&amp;Z56,Input!A:A,"&lt;"&amp;Z57)),"Niet mogelijk")</f>
        <v/>
      </c>
      <c r="AG56" s="52" t="str">
        <f>IFERROR(IF(AA56="",_xlfn.FORECAST.ETS(Y56,$AF$10:AF56,$Y$10:Y56,Instellingen!$K$2,1),""),"Niet mogelijk")</f>
        <v>Niet mogelijk</v>
      </c>
      <c r="AH56" s="52" t="str">
        <f>IFERROR(IF(AF56="",AG56-_xlfn.FORECAST.ETS.CONFINT(Y56,$AF$10:AF56,$Y$10:Y56,Instellingen!$H$2,Instellingen!$K$2,1),""),"Niet mogelijk")</f>
        <v>Niet mogelijk</v>
      </c>
      <c r="AI56" s="52" t="str">
        <f>IFERROR(IF(AF56="",AG56+_xlfn.FORECAST.ETS.CONFINT(Y56,$AF$10:AF56,$Y$10:Y56,Instellingen!$I$2,Instellingen!$K$2,1),""),"Niet mogelijk")</f>
        <v>Niet mogelijk</v>
      </c>
      <c r="AK56" s="51">
        <f t="shared" si="10"/>
        <v>46327</v>
      </c>
      <c r="AL56" s="52" t="e">
        <f t="shared" si="11"/>
        <v>#N/A</v>
      </c>
      <c r="AM56" s="52" t="str">
        <f t="shared" si="12"/>
        <v>Niet mogelijk</v>
      </c>
      <c r="AN56" s="52" t="str">
        <f t="shared" si="13"/>
        <v>Niet mogelijk</v>
      </c>
      <c r="AO56" s="52" t="str">
        <f t="shared" si="14"/>
        <v>Niet mogelijk</v>
      </c>
      <c r="AQ56" s="51">
        <f t="shared" si="15"/>
        <v>46327</v>
      </c>
      <c r="AR56" s="52" t="e">
        <f t="shared" si="16"/>
        <v>#N/A</v>
      </c>
      <c r="AS56" s="52" t="str">
        <f t="shared" si="17"/>
        <v>Niet mogelijk</v>
      </c>
      <c r="AT56" s="52" t="str">
        <f t="shared" si="18"/>
        <v>Niet mogelijk</v>
      </c>
      <c r="AU56" s="52" t="str">
        <f t="shared" si="19"/>
        <v>Niet mogelijk</v>
      </c>
    </row>
    <row r="57" spans="25:47" x14ac:dyDescent="0.4">
      <c r="Y57" s="32">
        <v>48</v>
      </c>
      <c r="Z57" s="51" cm="1">
        <f t="array" ref="Z57">DATE($B$4,_xlfn.XLOOKUP($B$5,Instellingen!B:B,Instellingen!A:A)+ROW(47:47)-36,1)</f>
        <v>46357</v>
      </c>
      <c r="AA57" s="32" t="str">
        <f>IFERROR(IF(OR(Z57&gt;=$F$4,SUMIFS(Input!C:C,Input!B:B,$H$4,Input!A:A,"&gt;="&amp;Z57,Input!A:A,"&lt;"&amp;Z58)=0),"",SUMIFS(Input!C:C,Input!B:B,$H$4,Input!A:A,"&gt;="&amp;Z57,Input!A:A,"&lt;"&amp;Z58)),"Niet mogelijk")</f>
        <v/>
      </c>
      <c r="AB57" s="52" t="str">
        <f>IFERROR(IF(AA57="",_xlfn.FORECAST.ETS(Y57,$AA$10:AA57,$Y$10:Y57,Instellingen!$K$2,1),""),"Niet mogelijk")</f>
        <v>Niet mogelijk</v>
      </c>
      <c r="AC57" s="52" t="str">
        <f>IFERROR(IF(AA57="",AB57-_xlfn.FORECAST.ETS.CONFINT(Y57,$AA$9:AA57,$Y$9:Y57,Instellingen!$H$2,Instellingen!$K$2,1),""),"Niet mogelijk")</f>
        <v>Niet mogelijk</v>
      </c>
      <c r="AD57" s="52" t="str">
        <f>IFERROR(IF(AA57="",AB57+_xlfn.FORECAST.ETS.CONFINT(Y57,$AA$9:AA57,$Y$9:Y57,Instellingen!$I$2,Instellingen!$K$2,1),""),"Niet mogelijk")</f>
        <v>Niet mogelijk</v>
      </c>
      <c r="AF57" s="32" t="str">
        <f>IFERROR(IF(OR(Z57&gt;=$F$4,SUMIFS(Input!D:D,Input!B:B,$H$4,Input!A:A,"&gt;="&amp;Z57,Input!A:A,"&lt;"&amp;Z58)=0),"",SUMIFS(Input!D:D,Input!B:B,$H$4,Input!A:A,"&gt;="&amp;Z57,Input!A:A,"&lt;"&amp;Z58)),"Niet mogelijk")</f>
        <v/>
      </c>
      <c r="AG57" s="52" t="str">
        <f>IFERROR(IF(AA57="",_xlfn.FORECAST.ETS(Y57,$AF$10:AF57,$Y$10:Y57,Instellingen!$K$2,1),""),"Niet mogelijk")</f>
        <v>Niet mogelijk</v>
      </c>
      <c r="AH57" s="52" t="str">
        <f>IFERROR(IF(AF57="",AG57-_xlfn.FORECAST.ETS.CONFINT(Y57,$AF$10:AF57,$Y$10:Y57,Instellingen!$H$2,Instellingen!$K$2,1),""),"Niet mogelijk")</f>
        <v>Niet mogelijk</v>
      </c>
      <c r="AI57" s="52" t="str">
        <f>IFERROR(IF(AF57="",AG57+_xlfn.FORECAST.ETS.CONFINT(Y57,$AF$10:AF57,$Y$10:Y57,Instellingen!$I$2,Instellingen!$K$2,1),""),"Niet mogelijk")</f>
        <v>Niet mogelijk</v>
      </c>
      <c r="AK57" s="51">
        <f t="shared" si="10"/>
        <v>46357</v>
      </c>
      <c r="AL57" s="52" t="e">
        <f t="shared" si="11"/>
        <v>#N/A</v>
      </c>
      <c r="AM57" s="52" t="str">
        <f t="shared" si="12"/>
        <v>Niet mogelijk</v>
      </c>
      <c r="AN57" s="52" t="str">
        <f t="shared" si="13"/>
        <v>Niet mogelijk</v>
      </c>
      <c r="AO57" s="52" t="str">
        <f t="shared" si="14"/>
        <v>Niet mogelijk</v>
      </c>
      <c r="AQ57" s="51">
        <f t="shared" si="15"/>
        <v>46357</v>
      </c>
      <c r="AR57" s="52" t="e">
        <f t="shared" si="16"/>
        <v>#N/A</v>
      </c>
      <c r="AS57" s="52" t="str">
        <f t="shared" si="17"/>
        <v>Niet mogelijk</v>
      </c>
      <c r="AT57" s="52" t="str">
        <f t="shared" si="18"/>
        <v>Niet mogelijk</v>
      </c>
      <c r="AU57" s="52" t="str">
        <f t="shared" si="19"/>
        <v>Niet mogelijk</v>
      </c>
    </row>
    <row r="58" spans="25:47" x14ac:dyDescent="0.4">
      <c r="Y58" s="32">
        <v>49</v>
      </c>
      <c r="Z58" s="51" cm="1">
        <f t="array" ref="Z58">DATE($B$4,_xlfn.XLOOKUP($B$5,Instellingen!B:B,Instellingen!A:A)+ROW(48:48)-36,1)</f>
        <v>46388</v>
      </c>
      <c r="AA58" s="32" t="str">
        <f>IFERROR(IF(OR(Z58&gt;=$F$4,SUMIFS(Input!C:C,Input!B:B,$H$4,Input!A:A,"&gt;="&amp;Z58,Input!A:A,"&lt;"&amp;Z59)=0),"",SUMIFS(Input!C:C,Input!B:B,$H$4,Input!A:A,"&gt;="&amp;Z58,Input!A:A,"&lt;"&amp;Z59)),"Niet mogelijk")</f>
        <v/>
      </c>
      <c r="AB58" s="52" t="str">
        <f>IFERROR(IF(AA58="",_xlfn.FORECAST.ETS(Y58,$AA$10:AA58,$Y$10:Y58,Instellingen!$K$2,1),""),"Niet mogelijk")</f>
        <v>Niet mogelijk</v>
      </c>
      <c r="AC58" s="52" t="str">
        <f>IFERROR(IF(AA58="",AB58-_xlfn.FORECAST.ETS.CONFINT(Y58,$AA$9:AA58,$Y$9:Y58,Instellingen!$H$2,Instellingen!$K$2,1),""),"Niet mogelijk")</f>
        <v>Niet mogelijk</v>
      </c>
      <c r="AD58" s="52" t="str">
        <f>IFERROR(IF(AA58="",AB58+_xlfn.FORECAST.ETS.CONFINT(Y58,$AA$9:AA58,$Y$9:Y58,Instellingen!$I$2,Instellingen!$K$2,1),""),"Niet mogelijk")</f>
        <v>Niet mogelijk</v>
      </c>
      <c r="AF58" s="32" t="str">
        <f>IFERROR(IF(OR(Z58&gt;=$F$4,SUMIFS(Input!D:D,Input!B:B,$H$4,Input!A:A,"&gt;="&amp;Z58,Input!A:A,"&lt;"&amp;Z59)=0),"",SUMIFS(Input!D:D,Input!B:B,$H$4,Input!A:A,"&gt;="&amp;Z58,Input!A:A,"&lt;"&amp;Z59)),"Niet mogelijk")</f>
        <v/>
      </c>
      <c r="AG58" s="52" t="str">
        <f>IFERROR(IF(AA58="",_xlfn.FORECAST.ETS(Y58,$AF$10:AF58,$Y$10:Y58,Instellingen!$K$2,1),""),"Niet mogelijk")</f>
        <v>Niet mogelijk</v>
      </c>
      <c r="AH58" s="52" t="str">
        <f>IFERROR(IF(AF58="",AG58-_xlfn.FORECAST.ETS.CONFINT(Y58,$AF$10:AF58,$Y$10:Y58,Instellingen!$H$2,Instellingen!$K$2,1),""),"Niet mogelijk")</f>
        <v>Niet mogelijk</v>
      </c>
      <c r="AI58" s="52" t="str">
        <f>IFERROR(IF(AF58="",AG58+_xlfn.FORECAST.ETS.CONFINT(Y58,$AF$10:AF58,$Y$10:Y58,Instellingen!$I$2,Instellingen!$K$2,1),""),"Niet mogelijk")</f>
        <v>Niet mogelijk</v>
      </c>
      <c r="AK58" s="51">
        <f t="shared" si="10"/>
        <v>46388</v>
      </c>
      <c r="AL58" s="52" t="e">
        <f t="shared" si="11"/>
        <v>#N/A</v>
      </c>
      <c r="AM58" s="52" t="str">
        <f t="shared" si="12"/>
        <v>Niet mogelijk</v>
      </c>
      <c r="AN58" s="52" t="str">
        <f t="shared" si="13"/>
        <v>Niet mogelijk</v>
      </c>
      <c r="AO58" s="52" t="str">
        <f t="shared" si="14"/>
        <v>Niet mogelijk</v>
      </c>
      <c r="AQ58" s="51">
        <f t="shared" si="15"/>
        <v>46388</v>
      </c>
      <c r="AR58" s="52" t="e">
        <f t="shared" si="16"/>
        <v>#N/A</v>
      </c>
      <c r="AS58" s="52" t="str">
        <f t="shared" si="17"/>
        <v>Niet mogelijk</v>
      </c>
      <c r="AT58" s="52" t="str">
        <f t="shared" si="18"/>
        <v>Niet mogelijk</v>
      </c>
      <c r="AU58" s="52" t="str">
        <f t="shared" si="19"/>
        <v>Niet mogelijk</v>
      </c>
    </row>
    <row r="59" spans="25:47" x14ac:dyDescent="0.4">
      <c r="Y59" s="32">
        <v>50</v>
      </c>
      <c r="Z59" s="51" cm="1">
        <f t="array" ref="Z59">DATE($B$4,_xlfn.XLOOKUP($B$5,Instellingen!B:B,Instellingen!A:A)+ROW(49:49)-36,1)</f>
        <v>46419</v>
      </c>
      <c r="AA59" s="32" t="str">
        <f>IFERROR(IF(OR(Z59&gt;=$F$4,SUMIFS(Input!C:C,Input!B:B,$H$4,Input!A:A,"&gt;="&amp;Z59,Input!A:A,"&lt;"&amp;Z60)=0),"",SUMIFS(Input!C:C,Input!B:B,$H$4,Input!A:A,"&gt;="&amp;Z59,Input!A:A,"&lt;"&amp;Z60)),"Niet mogelijk")</f>
        <v/>
      </c>
      <c r="AB59" s="52" t="str">
        <f>IFERROR(IF(AA59="",_xlfn.FORECAST.ETS(Y59,$AA$10:AA59,$Y$10:Y59,Instellingen!$K$2,1),""),"Niet mogelijk")</f>
        <v>Niet mogelijk</v>
      </c>
      <c r="AC59" s="52" t="str">
        <f>IFERROR(IF(AA59="",AB59-_xlfn.FORECAST.ETS.CONFINT(Y59,$AA$9:AA59,$Y$9:Y59,Instellingen!$H$2,Instellingen!$K$2,1),""),"Niet mogelijk")</f>
        <v>Niet mogelijk</v>
      </c>
      <c r="AD59" s="52" t="str">
        <f>IFERROR(IF(AA59="",AB59+_xlfn.FORECAST.ETS.CONFINT(Y59,$AA$9:AA59,$Y$9:Y59,Instellingen!$I$2,Instellingen!$K$2,1),""),"Niet mogelijk")</f>
        <v>Niet mogelijk</v>
      </c>
      <c r="AF59" s="32" t="str">
        <f>IFERROR(IF(OR(Z59&gt;=$F$4,SUMIFS(Input!D:D,Input!B:B,$H$4,Input!A:A,"&gt;="&amp;Z59,Input!A:A,"&lt;"&amp;Z60)=0),"",SUMIFS(Input!D:D,Input!B:B,$H$4,Input!A:A,"&gt;="&amp;Z59,Input!A:A,"&lt;"&amp;Z60)),"Niet mogelijk")</f>
        <v/>
      </c>
      <c r="AG59" s="52" t="str">
        <f>IFERROR(IF(AA59="",_xlfn.FORECAST.ETS(Y59,$AF$10:AF59,$Y$10:Y59,Instellingen!$K$2,1),""),"Niet mogelijk")</f>
        <v>Niet mogelijk</v>
      </c>
      <c r="AH59" s="52" t="str">
        <f>IFERROR(IF(AF59="",AG59-_xlfn.FORECAST.ETS.CONFINT(Y59,$AF$10:AF59,$Y$10:Y59,Instellingen!$H$2,Instellingen!$K$2,1),""),"Niet mogelijk")</f>
        <v>Niet mogelijk</v>
      </c>
      <c r="AI59" s="52" t="str">
        <f>IFERROR(IF(AF59="",AG59+_xlfn.FORECAST.ETS.CONFINT(Y59,$AF$10:AF59,$Y$10:Y59,Instellingen!$I$2,Instellingen!$K$2,1),""),"Niet mogelijk")</f>
        <v>Niet mogelijk</v>
      </c>
      <c r="AK59" s="51">
        <f t="shared" si="10"/>
        <v>46419</v>
      </c>
      <c r="AL59" s="52" t="e">
        <f t="shared" si="11"/>
        <v>#N/A</v>
      </c>
      <c r="AM59" s="52" t="str">
        <f t="shared" si="12"/>
        <v>Niet mogelijk</v>
      </c>
      <c r="AN59" s="52" t="str">
        <f t="shared" si="13"/>
        <v>Niet mogelijk</v>
      </c>
      <c r="AO59" s="52" t="str">
        <f t="shared" si="14"/>
        <v>Niet mogelijk</v>
      </c>
      <c r="AQ59" s="51">
        <f t="shared" si="15"/>
        <v>46419</v>
      </c>
      <c r="AR59" s="52" t="e">
        <f t="shared" si="16"/>
        <v>#N/A</v>
      </c>
      <c r="AS59" s="52" t="str">
        <f t="shared" si="17"/>
        <v>Niet mogelijk</v>
      </c>
      <c r="AT59" s="52" t="str">
        <f t="shared" si="18"/>
        <v>Niet mogelijk</v>
      </c>
      <c r="AU59" s="52" t="str">
        <f t="shared" si="19"/>
        <v>Niet mogelijk</v>
      </c>
    </row>
    <row r="60" spans="25:47" x14ac:dyDescent="0.4">
      <c r="Y60" s="32">
        <v>51</v>
      </c>
      <c r="Z60" s="51" cm="1">
        <f t="array" ref="Z60">DATE($B$4,_xlfn.XLOOKUP($B$5,Instellingen!B:B,Instellingen!A:A)+ROW(50:50)-36,1)</f>
        <v>46447</v>
      </c>
      <c r="AA60" s="32" t="str">
        <f>IFERROR(IF(OR(Z60&gt;=$F$4,SUMIFS(Input!C:C,Input!B:B,$H$4,Input!A:A,"&gt;="&amp;Z60,Input!A:A,"&lt;"&amp;Z61)=0),"",SUMIFS(Input!C:C,Input!B:B,$H$4,Input!A:A,"&gt;="&amp;Z60,Input!A:A,"&lt;"&amp;Z61)),"Niet mogelijk")</f>
        <v/>
      </c>
      <c r="AB60" s="52" t="str">
        <f>IFERROR(IF(AA60="",_xlfn.FORECAST.ETS(Y60,$AA$10:AA60,$Y$10:Y60,Instellingen!$K$2,1),""),"Niet mogelijk")</f>
        <v>Niet mogelijk</v>
      </c>
      <c r="AC60" s="52" t="str">
        <f>IFERROR(IF(AA60="",AB60-_xlfn.FORECAST.ETS.CONFINT(Y60,$AA$9:AA60,$Y$9:Y60,Instellingen!$H$2,Instellingen!$K$2,1),""),"Niet mogelijk")</f>
        <v>Niet mogelijk</v>
      </c>
      <c r="AD60" s="52" t="str">
        <f>IFERROR(IF(AA60="",AB60+_xlfn.FORECAST.ETS.CONFINT(Y60,$AA$9:AA60,$Y$9:Y60,Instellingen!$I$2,Instellingen!$K$2,1),""),"Niet mogelijk")</f>
        <v>Niet mogelijk</v>
      </c>
      <c r="AF60" s="32" t="str">
        <f>IFERROR(IF(OR(Z60&gt;=$F$4,SUMIFS(Input!D:D,Input!B:B,$H$4,Input!A:A,"&gt;="&amp;Z60,Input!A:A,"&lt;"&amp;Z61)=0),"",SUMIFS(Input!D:D,Input!B:B,$H$4,Input!A:A,"&gt;="&amp;Z60,Input!A:A,"&lt;"&amp;Z61)),"Niet mogelijk")</f>
        <v/>
      </c>
      <c r="AG60" s="52" t="str">
        <f>IFERROR(IF(AA60="",_xlfn.FORECAST.ETS(Y60,$AF$10:AF60,$Y$10:Y60,Instellingen!$K$2,1),""),"Niet mogelijk")</f>
        <v>Niet mogelijk</v>
      </c>
      <c r="AH60" s="52" t="str">
        <f>IFERROR(IF(AF60="",AG60-_xlfn.FORECAST.ETS.CONFINT(Y60,$AF$10:AF60,$Y$10:Y60,Instellingen!$H$2,Instellingen!$K$2,1),""),"Niet mogelijk")</f>
        <v>Niet mogelijk</v>
      </c>
      <c r="AI60" s="52" t="str">
        <f>IFERROR(IF(AF60="",AG60+_xlfn.FORECAST.ETS.CONFINT(Y60,$AF$10:AF60,$Y$10:Y60,Instellingen!$I$2,Instellingen!$K$2,1),""),"Niet mogelijk")</f>
        <v>Niet mogelijk</v>
      </c>
      <c r="AK60" s="51">
        <f t="shared" si="10"/>
        <v>46447</v>
      </c>
      <c r="AL60" s="52" t="e">
        <f t="shared" si="11"/>
        <v>#N/A</v>
      </c>
      <c r="AM60" s="52" t="str">
        <f t="shared" si="12"/>
        <v>Niet mogelijk</v>
      </c>
      <c r="AN60" s="52" t="str">
        <f t="shared" si="13"/>
        <v>Niet mogelijk</v>
      </c>
      <c r="AO60" s="52" t="str">
        <f t="shared" si="14"/>
        <v>Niet mogelijk</v>
      </c>
      <c r="AQ60" s="51">
        <f t="shared" si="15"/>
        <v>46447</v>
      </c>
      <c r="AR60" s="52" t="e">
        <f t="shared" si="16"/>
        <v>#N/A</v>
      </c>
      <c r="AS60" s="52" t="str">
        <f t="shared" si="17"/>
        <v>Niet mogelijk</v>
      </c>
      <c r="AT60" s="52" t="str">
        <f t="shared" si="18"/>
        <v>Niet mogelijk</v>
      </c>
      <c r="AU60" s="52" t="str">
        <f t="shared" si="19"/>
        <v>Niet mogelijk</v>
      </c>
    </row>
    <row r="61" spans="25:47" x14ac:dyDescent="0.4">
      <c r="Y61" s="32">
        <v>52</v>
      </c>
      <c r="Z61" s="51" cm="1">
        <f t="array" ref="Z61">DATE($B$4,_xlfn.XLOOKUP($B$5,Instellingen!B:B,Instellingen!A:A)+ROW(51:51)-36,1)</f>
        <v>46478</v>
      </c>
      <c r="AA61" s="32" t="str">
        <f>IFERROR(IF(OR(Z61&gt;=$F$4,SUMIFS(Input!C:C,Input!B:B,$H$4,Input!A:A,"&gt;="&amp;Z61,Input!A:A,"&lt;"&amp;Z62)=0),"",SUMIFS(Input!C:C,Input!B:B,$H$4,Input!A:A,"&gt;="&amp;Z61,Input!A:A,"&lt;"&amp;Z62)),"Niet mogelijk")</f>
        <v/>
      </c>
      <c r="AB61" s="52" t="str">
        <f>IFERROR(IF(AA61="",_xlfn.FORECAST.ETS(Y61,$AA$10:AA61,$Y$10:Y61,Instellingen!$K$2,1),""),"Niet mogelijk")</f>
        <v>Niet mogelijk</v>
      </c>
      <c r="AC61" s="52" t="str">
        <f>IFERROR(IF(AA61="",AB61-_xlfn.FORECAST.ETS.CONFINT(Y61,$AA$9:AA61,$Y$9:Y61,Instellingen!$H$2,Instellingen!$K$2,1),""),"Niet mogelijk")</f>
        <v>Niet mogelijk</v>
      </c>
      <c r="AD61" s="52" t="str">
        <f>IFERROR(IF(AA61="",AB61+_xlfn.FORECAST.ETS.CONFINT(Y61,$AA$9:AA61,$Y$9:Y61,Instellingen!$I$2,Instellingen!$K$2,1),""),"Niet mogelijk")</f>
        <v>Niet mogelijk</v>
      </c>
      <c r="AF61" s="32" t="str">
        <f>IFERROR(IF(OR(Z61&gt;=$F$4,SUMIFS(Input!D:D,Input!B:B,$H$4,Input!A:A,"&gt;="&amp;Z61,Input!A:A,"&lt;"&amp;Z62)=0),"",SUMIFS(Input!D:D,Input!B:B,$H$4,Input!A:A,"&gt;="&amp;Z61,Input!A:A,"&lt;"&amp;Z62)),"Niet mogelijk")</f>
        <v/>
      </c>
      <c r="AG61" s="52" t="str">
        <f>IFERROR(IF(AA61="",_xlfn.FORECAST.ETS(Y61,$AF$10:AF61,$Y$10:Y61,Instellingen!$K$2,1),""),"Niet mogelijk")</f>
        <v>Niet mogelijk</v>
      </c>
      <c r="AH61" s="52" t="str">
        <f>IFERROR(IF(AF61="",AG61-_xlfn.FORECAST.ETS.CONFINT(Y61,$AF$10:AF61,$Y$10:Y61,Instellingen!$H$2,Instellingen!$K$2,1),""),"Niet mogelijk")</f>
        <v>Niet mogelijk</v>
      </c>
      <c r="AI61" s="52" t="str">
        <f>IFERROR(IF(AF61="",AG61+_xlfn.FORECAST.ETS.CONFINT(Y61,$AF$10:AF61,$Y$10:Y61,Instellingen!$I$2,Instellingen!$K$2,1),""),"Niet mogelijk")</f>
        <v>Niet mogelijk</v>
      </c>
      <c r="AK61" s="51">
        <f t="shared" si="10"/>
        <v>46478</v>
      </c>
      <c r="AL61" s="52" t="e">
        <f t="shared" si="11"/>
        <v>#N/A</v>
      </c>
      <c r="AM61" s="52" t="str">
        <f t="shared" si="12"/>
        <v>Niet mogelijk</v>
      </c>
      <c r="AN61" s="52" t="str">
        <f t="shared" si="13"/>
        <v>Niet mogelijk</v>
      </c>
      <c r="AO61" s="52" t="str">
        <f t="shared" si="14"/>
        <v>Niet mogelijk</v>
      </c>
      <c r="AQ61" s="51">
        <f t="shared" si="15"/>
        <v>46478</v>
      </c>
      <c r="AR61" s="52" t="e">
        <f t="shared" si="16"/>
        <v>#N/A</v>
      </c>
      <c r="AS61" s="52" t="str">
        <f t="shared" si="17"/>
        <v>Niet mogelijk</v>
      </c>
      <c r="AT61" s="52" t="str">
        <f t="shared" si="18"/>
        <v>Niet mogelijk</v>
      </c>
      <c r="AU61" s="52" t="str">
        <f t="shared" si="19"/>
        <v>Niet mogelijk</v>
      </c>
    </row>
    <row r="62" spans="25:47" x14ac:dyDescent="0.4">
      <c r="Y62" s="32">
        <v>53</v>
      </c>
      <c r="Z62" s="51" cm="1">
        <f t="array" ref="Z62">DATE($B$4,_xlfn.XLOOKUP($B$5,Instellingen!B:B,Instellingen!A:A)+ROW(52:52)-36,1)</f>
        <v>46508</v>
      </c>
      <c r="AA62" s="32" t="str">
        <f>IFERROR(IF(OR(Z62&gt;=$F$4,SUMIFS(Input!C:C,Input!B:B,$H$4,Input!A:A,"&gt;="&amp;Z62,Input!A:A,"&lt;"&amp;Z63)=0),"",SUMIFS(Input!C:C,Input!B:B,$H$4,Input!A:A,"&gt;="&amp;Z62,Input!A:A,"&lt;"&amp;Z63)),"Niet mogelijk")</f>
        <v/>
      </c>
      <c r="AB62" s="52" t="str">
        <f>IFERROR(IF(AA62="",_xlfn.FORECAST.ETS(Y62,$AA$10:AA62,$Y$10:Y62,Instellingen!$K$2,1),""),"Niet mogelijk")</f>
        <v>Niet mogelijk</v>
      </c>
      <c r="AC62" s="52" t="str">
        <f>IFERROR(IF(AA62="",AB62-_xlfn.FORECAST.ETS.CONFINT(Y62,$AA$9:AA62,$Y$9:Y62,Instellingen!$H$2,Instellingen!$K$2,1),""),"Niet mogelijk")</f>
        <v>Niet mogelijk</v>
      </c>
      <c r="AD62" s="52" t="str">
        <f>IFERROR(IF(AA62="",AB62+_xlfn.FORECAST.ETS.CONFINT(Y62,$AA$9:AA62,$Y$9:Y62,Instellingen!$I$2,Instellingen!$K$2,1),""),"Niet mogelijk")</f>
        <v>Niet mogelijk</v>
      </c>
      <c r="AF62" s="32" t="str">
        <f>IFERROR(IF(OR(Z62&gt;=$F$4,SUMIFS(Input!D:D,Input!B:B,$H$4,Input!A:A,"&gt;="&amp;Z62,Input!A:A,"&lt;"&amp;Z63)=0),"",SUMIFS(Input!D:D,Input!B:B,$H$4,Input!A:A,"&gt;="&amp;Z62,Input!A:A,"&lt;"&amp;Z63)),"Niet mogelijk")</f>
        <v/>
      </c>
      <c r="AG62" s="52" t="str">
        <f>IFERROR(IF(AA62="",_xlfn.FORECAST.ETS(Y62,$AF$10:AF62,$Y$10:Y62,Instellingen!$K$2,1),""),"Niet mogelijk")</f>
        <v>Niet mogelijk</v>
      </c>
      <c r="AH62" s="52" t="str">
        <f>IFERROR(IF(AF62="",AG62-_xlfn.FORECAST.ETS.CONFINT(Y62,$AF$10:AF62,$Y$10:Y62,Instellingen!$H$2,Instellingen!$K$2,1),""),"Niet mogelijk")</f>
        <v>Niet mogelijk</v>
      </c>
      <c r="AI62" s="52" t="str">
        <f>IFERROR(IF(AF62="",AG62+_xlfn.FORECAST.ETS.CONFINT(Y62,$AF$10:AF62,$Y$10:Y62,Instellingen!$I$2,Instellingen!$K$2,1),""),"Niet mogelijk")</f>
        <v>Niet mogelijk</v>
      </c>
      <c r="AK62" s="51">
        <f t="shared" si="10"/>
        <v>46508</v>
      </c>
      <c r="AL62" s="52" t="e">
        <f t="shared" si="11"/>
        <v>#N/A</v>
      </c>
      <c r="AM62" s="52" t="str">
        <f t="shared" si="12"/>
        <v>Niet mogelijk</v>
      </c>
      <c r="AN62" s="52" t="str">
        <f t="shared" si="13"/>
        <v>Niet mogelijk</v>
      </c>
      <c r="AO62" s="52" t="str">
        <f t="shared" si="14"/>
        <v>Niet mogelijk</v>
      </c>
      <c r="AQ62" s="51">
        <f t="shared" si="15"/>
        <v>46508</v>
      </c>
      <c r="AR62" s="52" t="e">
        <f t="shared" si="16"/>
        <v>#N/A</v>
      </c>
      <c r="AS62" s="52" t="str">
        <f t="shared" si="17"/>
        <v>Niet mogelijk</v>
      </c>
      <c r="AT62" s="52" t="str">
        <f t="shared" si="18"/>
        <v>Niet mogelijk</v>
      </c>
      <c r="AU62" s="52" t="str">
        <f t="shared" si="19"/>
        <v>Niet mogelijk</v>
      </c>
    </row>
    <row r="63" spans="25:47" x14ac:dyDescent="0.4">
      <c r="Y63" s="32">
        <v>54</v>
      </c>
      <c r="Z63" s="51" cm="1">
        <f t="array" ref="Z63">DATE($B$4,_xlfn.XLOOKUP($B$5,Instellingen!B:B,Instellingen!A:A)+ROW(53:53)-36,1)</f>
        <v>46539</v>
      </c>
      <c r="AA63" s="32" t="str">
        <f>IFERROR(IF(OR(Z63&gt;=$F$4,SUMIFS(Input!C:C,Input!B:B,$H$4,Input!A:A,"&gt;="&amp;Z63,Input!A:A,"&lt;"&amp;Z64)=0),"",SUMIFS(Input!C:C,Input!B:B,$H$4,Input!A:A,"&gt;="&amp;Z63,Input!A:A,"&lt;"&amp;Z64)),"Niet mogelijk")</f>
        <v/>
      </c>
      <c r="AB63" s="52" t="str">
        <f>IFERROR(IF(AA63="",_xlfn.FORECAST.ETS(Y63,$AA$10:AA63,$Y$10:Y63,Instellingen!$K$2,1),""),"Niet mogelijk")</f>
        <v>Niet mogelijk</v>
      </c>
      <c r="AC63" s="52" t="str">
        <f>IFERROR(IF(AA63="",AB63-_xlfn.FORECAST.ETS.CONFINT(Y63,$AA$9:AA63,$Y$9:Y63,Instellingen!$H$2,Instellingen!$K$2,1),""),"Niet mogelijk")</f>
        <v>Niet mogelijk</v>
      </c>
      <c r="AD63" s="52" t="str">
        <f>IFERROR(IF(AA63="",AB63+_xlfn.FORECAST.ETS.CONFINT(Y63,$AA$9:AA63,$Y$9:Y63,Instellingen!$I$2,Instellingen!$K$2,1),""),"Niet mogelijk")</f>
        <v>Niet mogelijk</v>
      </c>
      <c r="AF63" s="32" t="str">
        <f>IFERROR(IF(OR(Z63&gt;=$F$4,SUMIFS(Input!D:D,Input!B:B,$H$4,Input!A:A,"&gt;="&amp;Z63,Input!A:A,"&lt;"&amp;Z64)=0),"",SUMIFS(Input!D:D,Input!B:B,$H$4,Input!A:A,"&gt;="&amp;Z63,Input!A:A,"&lt;"&amp;Z64)),"Niet mogelijk")</f>
        <v/>
      </c>
      <c r="AG63" s="52" t="str">
        <f>IFERROR(IF(AA63="",_xlfn.FORECAST.ETS(Y63,$AF$10:AF63,$Y$10:Y63,Instellingen!$K$2,1),""),"Niet mogelijk")</f>
        <v>Niet mogelijk</v>
      </c>
      <c r="AH63" s="52" t="str">
        <f>IFERROR(IF(AF63="",AG63-_xlfn.FORECAST.ETS.CONFINT(Y63,$AF$10:AF63,$Y$10:Y63,Instellingen!$H$2,Instellingen!$K$2,1),""),"Niet mogelijk")</f>
        <v>Niet mogelijk</v>
      </c>
      <c r="AI63" s="52" t="str">
        <f>IFERROR(IF(AF63="",AG63+_xlfn.FORECAST.ETS.CONFINT(Y63,$AF$10:AF63,$Y$10:Y63,Instellingen!$I$2,Instellingen!$K$2,1),""),"Niet mogelijk")</f>
        <v>Niet mogelijk</v>
      </c>
      <c r="AK63" s="51">
        <f t="shared" si="10"/>
        <v>46539</v>
      </c>
      <c r="AL63" s="52" t="e">
        <f t="shared" si="11"/>
        <v>#N/A</v>
      </c>
      <c r="AM63" s="52" t="str">
        <f t="shared" si="12"/>
        <v>Niet mogelijk</v>
      </c>
      <c r="AN63" s="52" t="str">
        <f t="shared" si="13"/>
        <v>Niet mogelijk</v>
      </c>
      <c r="AO63" s="52" t="str">
        <f t="shared" si="14"/>
        <v>Niet mogelijk</v>
      </c>
      <c r="AQ63" s="51">
        <f t="shared" si="15"/>
        <v>46539</v>
      </c>
      <c r="AR63" s="52" t="e">
        <f t="shared" si="16"/>
        <v>#N/A</v>
      </c>
      <c r="AS63" s="52" t="str">
        <f t="shared" si="17"/>
        <v>Niet mogelijk</v>
      </c>
      <c r="AT63" s="52" t="str">
        <f t="shared" si="18"/>
        <v>Niet mogelijk</v>
      </c>
      <c r="AU63" s="52" t="str">
        <f t="shared" si="19"/>
        <v>Niet mogelijk</v>
      </c>
    </row>
    <row r="64" spans="25:47" x14ac:dyDescent="0.4">
      <c r="Z64" s="53" cm="1">
        <f t="array" ref="Z64">DATE($B$4,_xlfn.XLOOKUP($B$5,Instellingen!B:B,Instellingen!A:A)+ROW(54:54)-36,1)</f>
        <v>46569</v>
      </c>
      <c r="AB64" s="52"/>
      <c r="AC64" s="52"/>
      <c r="AD64" s="52"/>
      <c r="AG64" s="52"/>
      <c r="AH64" s="52"/>
      <c r="AI64" s="52"/>
      <c r="AK64" s="51"/>
      <c r="AL64" s="52"/>
      <c r="AM64" s="52"/>
      <c r="AN64" s="52"/>
      <c r="AO64" s="52"/>
      <c r="AQ64" s="51"/>
      <c r="AR64" s="52"/>
      <c r="AS64" s="52"/>
      <c r="AT64" s="52"/>
      <c r="AU64" s="52"/>
    </row>
  </sheetData>
  <sheetProtection algorithmName="SHA-512" hashValue="YTaThe9BThghsVcNuqPxyqBSZj9ERd0Y6Lz9LWsH5fQYSwP/z/s/Q+w4pH2WIDyC9xFjIs6vb/iDq2AAw72R1A==" saltValue="SSxmf7s5BJWwRLcz5X/iTA==" spinCount="100000" sheet="1" scenarios="1"/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D4C5194-5865-40C8-BCAD-C9CE881EF73B}">
          <x14:formula1>
            <xm:f>Instellingen!$F$2:$F$13</xm:f>
          </x14:formula1>
          <xm:sqref>B4 E4</xm:sqref>
        </x14:dataValidation>
        <x14:dataValidation type="list" allowBlank="1" showInputMessage="1" showErrorMessage="1" xr:uid="{8D04E83B-4D37-439A-87AE-2B1007935DF4}">
          <x14:formula1>
            <xm:f>Instellingen!$B$2:$B$13</xm:f>
          </x14:formula1>
          <xm:sqref>B5:B6 E5</xm:sqref>
        </x14:dataValidation>
        <x14:dataValidation type="list" allowBlank="1" showInputMessage="1" showErrorMessage="1" xr:uid="{1B5FFD56-418D-4DD1-AD72-52A1F50C82CB}">
          <x14:formula1>
            <xm:f>Instellingen!$D$2:$D$11</xm:f>
          </x14:formula1>
          <xm:sqref>H4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B821E-2B84-4EBA-B61E-0AB8D331A0BE}">
  <dimension ref="A1:K13"/>
  <sheetViews>
    <sheetView showGridLines="0" showRowColHeaders="0" topLeftCell="B1" workbookViewId="0"/>
  </sheetViews>
  <sheetFormatPr defaultRowHeight="16.8" x14ac:dyDescent="0.4"/>
  <cols>
    <col min="1" max="1" width="0" style="32" hidden="1" customWidth="1"/>
    <col min="2" max="2" width="8.7265625" style="32"/>
    <col min="3" max="3" width="3.6328125" style="32" customWidth="1"/>
    <col min="4" max="4" width="24.6328125" style="32" customWidth="1"/>
    <col min="5" max="5" width="3.6328125" style="32" customWidth="1"/>
    <col min="6" max="6" width="8.7265625" style="32"/>
    <col min="7" max="7" width="3.6328125" style="32" customWidth="1"/>
    <col min="8" max="9" width="16" style="32" customWidth="1"/>
    <col min="10" max="10" width="3.6328125" style="32" customWidth="1"/>
    <col min="11" max="11" width="17.26953125" style="32" bestFit="1" customWidth="1"/>
    <col min="12" max="16384" width="8.7265625" style="32"/>
  </cols>
  <sheetData>
    <row r="1" spans="1:11" ht="34.200000000000003" thickBot="1" x14ac:dyDescent="0.45">
      <c r="B1" s="12" t="s">
        <v>0</v>
      </c>
      <c r="D1" s="12" t="s">
        <v>4</v>
      </c>
      <c r="F1" s="12" t="s">
        <v>1</v>
      </c>
      <c r="H1" s="12" t="s">
        <v>22</v>
      </c>
      <c r="I1" s="12" t="s">
        <v>23</v>
      </c>
      <c r="K1" s="12" t="s">
        <v>36</v>
      </c>
    </row>
    <row r="2" spans="1:11" ht="17.399999999999999" thickBot="1" x14ac:dyDescent="0.45">
      <c r="A2" s="32">
        <v>1</v>
      </c>
      <c r="B2" s="37" t="s">
        <v>9</v>
      </c>
      <c r="D2" s="54" t="s">
        <v>21</v>
      </c>
      <c r="F2" s="54">
        <v>2023</v>
      </c>
      <c r="H2" s="55">
        <v>0.95</v>
      </c>
      <c r="I2" s="55">
        <v>0.95</v>
      </c>
      <c r="K2" s="71">
        <v>12</v>
      </c>
    </row>
    <row r="3" spans="1:11" x14ac:dyDescent="0.4">
      <c r="A3" s="32">
        <v>2</v>
      </c>
      <c r="B3" s="41" t="s">
        <v>10</v>
      </c>
      <c r="D3" s="56" t="s">
        <v>34</v>
      </c>
      <c r="F3" s="56">
        <v>2024</v>
      </c>
    </row>
    <row r="4" spans="1:11" x14ac:dyDescent="0.4">
      <c r="A4" s="32">
        <v>3</v>
      </c>
      <c r="B4" s="41" t="s">
        <v>11</v>
      </c>
      <c r="D4" s="56" t="s">
        <v>35</v>
      </c>
      <c r="F4" s="56">
        <v>2025</v>
      </c>
    </row>
    <row r="5" spans="1:11" x14ac:dyDescent="0.4">
      <c r="A5" s="32">
        <v>4</v>
      </c>
      <c r="B5" s="41" t="s">
        <v>12</v>
      </c>
      <c r="D5" s="56"/>
      <c r="F5" s="56">
        <v>2026</v>
      </c>
    </row>
    <row r="6" spans="1:11" x14ac:dyDescent="0.4">
      <c r="A6" s="32">
        <v>5</v>
      </c>
      <c r="B6" s="41" t="s">
        <v>13</v>
      </c>
      <c r="D6" s="56"/>
      <c r="F6" s="56">
        <v>2027</v>
      </c>
    </row>
    <row r="7" spans="1:11" x14ac:dyDescent="0.4">
      <c r="A7" s="32">
        <v>6</v>
      </c>
      <c r="B7" s="41" t="s">
        <v>14</v>
      </c>
      <c r="D7" s="56"/>
      <c r="F7" s="56">
        <v>2028</v>
      </c>
    </row>
    <row r="8" spans="1:11" x14ac:dyDescent="0.4">
      <c r="A8" s="32">
        <v>7</v>
      </c>
      <c r="B8" s="41" t="s">
        <v>15</v>
      </c>
      <c r="D8" s="56"/>
      <c r="F8" s="56">
        <v>2029</v>
      </c>
    </row>
    <row r="9" spans="1:11" x14ac:dyDescent="0.4">
      <c r="A9" s="32">
        <v>8</v>
      </c>
      <c r="B9" s="41" t="s">
        <v>16</v>
      </c>
      <c r="D9" s="56"/>
      <c r="F9" s="56">
        <v>2030</v>
      </c>
    </row>
    <row r="10" spans="1:11" x14ac:dyDescent="0.4">
      <c r="A10" s="32">
        <v>9</v>
      </c>
      <c r="B10" s="41" t="s">
        <v>17</v>
      </c>
      <c r="D10" s="56"/>
      <c r="F10" s="56">
        <v>2031</v>
      </c>
    </row>
    <row r="11" spans="1:11" ht="17.399999999999999" thickBot="1" x14ac:dyDescent="0.45">
      <c r="A11" s="32">
        <v>10</v>
      </c>
      <c r="B11" s="41" t="s">
        <v>18</v>
      </c>
      <c r="D11" s="57"/>
      <c r="F11" s="56">
        <v>2032</v>
      </c>
    </row>
    <row r="12" spans="1:11" x14ac:dyDescent="0.4">
      <c r="A12" s="32">
        <v>11</v>
      </c>
      <c r="B12" s="41" t="s">
        <v>19</v>
      </c>
      <c r="F12" s="56">
        <v>2033</v>
      </c>
    </row>
    <row r="13" spans="1:11" ht="17.399999999999999" thickBot="1" x14ac:dyDescent="0.45">
      <c r="A13" s="32">
        <v>12</v>
      </c>
      <c r="B13" s="45" t="s">
        <v>20</v>
      </c>
      <c r="F13" s="57">
        <v>2034</v>
      </c>
    </row>
  </sheetData>
  <sheetProtection algorithmName="SHA-512" hashValue="dbTVznMAbioOGxaUALJ/7hj1V4O3Cv4ISyMaaUVFmwew4GQoAIXnPXmMJuGWvoSDVSnyPNE9l+KrvGjFSqrzdg==" saltValue="eQmGQp/u85B0yEiEycPjdg==" spinCount="100000" sheet="1" objects="1" scenarios="1"/>
  <phoneticPr fontId="3" type="noConversion"/>
  <dataValidations count="1">
    <dataValidation type="decimal" operator="greaterThanOrEqual" allowBlank="1" showInputMessage="1" showErrorMessage="1" errorTitle="Percentage" error="Voer hier een percentage in." sqref="H2:I2" xr:uid="{24C8CC92-5740-4546-AE2F-1323B073377B}">
      <formula1>0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Home</vt:lpstr>
      <vt:lpstr>Input</vt:lpstr>
      <vt:lpstr>Rapportage</vt:lpstr>
      <vt:lpstr>Forecast</vt:lpstr>
      <vt:lpstr>Instellingen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Jort van Woggelum</dc:creator>
  <cp:lastModifiedBy>Jort van Woggelum</cp:lastModifiedBy>
  <dcterms:created xsi:type="dcterms:W3CDTF">2025-10-03T11:23:24Z</dcterms:created>
  <dcterms:modified xsi:type="dcterms:W3CDTF">2026-01-18T13:44:32Z</dcterms:modified>
</cp:coreProperties>
</file>