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90" windowWidth="27555" windowHeight="12315"/>
  </bookViews>
  <sheets>
    <sheet name="Gegevens" sheetId="1" r:id="rId1"/>
    <sheet name="Rapporteren" sheetId="4" r:id="rId2"/>
    <sheet name="Draaitabel" sheetId="6" r:id="rId3"/>
  </sheets>
  <definedNames>
    <definedName name="_xlnm._FilterDatabase" localSheetId="0" hidden="1">Gegevens!$A$1:$L$877</definedName>
  </definedNames>
  <calcPr calcId="145621"/>
  <pivotCaches>
    <pivotCache cacheId="5" r:id="rId4"/>
  </pivotCaches>
</workbook>
</file>

<file path=xl/calcChain.xml><?xml version="1.0" encoding="utf-8"?>
<calcChain xmlns="http://schemas.openxmlformats.org/spreadsheetml/2006/main">
  <c r="B29" i="4" l="1"/>
  <c r="C29" i="4"/>
  <c r="B30" i="4"/>
  <c r="C30" i="4"/>
  <c r="B31" i="4"/>
  <c r="C31" i="4"/>
  <c r="B32" i="4"/>
  <c r="C32" i="4"/>
  <c r="B33" i="4"/>
  <c r="C33" i="4"/>
  <c r="B34" i="4"/>
  <c r="C34" i="4"/>
  <c r="C28" i="4"/>
  <c r="B28" i="4"/>
  <c r="B18" i="4"/>
  <c r="C18" i="4"/>
  <c r="B19" i="4"/>
  <c r="C19" i="4"/>
  <c r="B20" i="4"/>
  <c r="C20" i="4"/>
  <c r="B21" i="4"/>
  <c r="C21" i="4"/>
  <c r="B22" i="4"/>
  <c r="C22" i="4"/>
  <c r="B23" i="4"/>
  <c r="C23" i="4"/>
  <c r="C17" i="4"/>
  <c r="B17" i="4"/>
  <c r="B7" i="4" l="1"/>
  <c r="C7" i="4"/>
  <c r="B8" i="4"/>
  <c r="C8" i="4"/>
  <c r="B9" i="4"/>
  <c r="C9" i="4"/>
  <c r="B10" i="4"/>
  <c r="C10" i="4"/>
  <c r="C6" i="4"/>
  <c r="B6" i="4"/>
</calcChain>
</file>

<file path=xl/sharedStrings.xml><?xml version="1.0" encoding="utf-8"?>
<sst xmlns="http://schemas.openxmlformats.org/spreadsheetml/2006/main" count="7956" uniqueCount="202">
  <si>
    <t>Org. eenheid</t>
  </si>
  <si>
    <t>Arbeidstijd</t>
  </si>
  <si>
    <t>Salaristrede</t>
  </si>
  <si>
    <t>kostensoort</t>
  </si>
  <si>
    <t>Symbolische rekening</t>
  </si>
  <si>
    <t>prog na maand</t>
  </si>
  <si>
    <t>36.00</t>
  </si>
  <si>
    <t>100,00</t>
  </si>
  <si>
    <t>04</t>
  </si>
  <si>
    <t>00</t>
  </si>
  <si>
    <t>Salarissen personeel</t>
  </si>
  <si>
    <t>Maandsalaris</t>
  </si>
  <si>
    <t>Salaris (afh. deeltijd)</t>
  </si>
  <si>
    <t>Salarisverm.</t>
  </si>
  <si>
    <t>Uitb. Eindjaarsuitk</t>
  </si>
  <si>
    <t>Vakantietoelagen</t>
  </si>
  <si>
    <t>Uitb. Vakantiegeld</t>
  </si>
  <si>
    <t>Afdracht OP / NP</t>
  </si>
  <si>
    <t>WG-premie ABP OP/NP</t>
  </si>
  <si>
    <t>Afdracht premie FPU</t>
  </si>
  <si>
    <t>WG-premie VUT/FPU basis</t>
  </si>
  <si>
    <t>Afdracht premie IP</t>
  </si>
  <si>
    <t>WG-premie ABP AP</t>
  </si>
  <si>
    <t>Afdracht premie WAO</t>
  </si>
  <si>
    <t>WG-premie WIA Aof</t>
  </si>
  <si>
    <t>Afdracht premie ZVW</t>
  </si>
  <si>
    <t>WG-bijdrage ZVW</t>
  </si>
  <si>
    <t>Kleine consumpties R</t>
  </si>
  <si>
    <t>Kleine consumpties RM</t>
  </si>
  <si>
    <t>Vakliteratuur</t>
  </si>
  <si>
    <t>Verg. vakliteratuur RM</t>
  </si>
  <si>
    <t>06</t>
  </si>
  <si>
    <t>Reiskosten WWV</t>
  </si>
  <si>
    <t>Woon / werkverk. lage km</t>
  </si>
  <si>
    <t>07</t>
  </si>
  <si>
    <t>03</t>
  </si>
  <si>
    <t>WKR Reizen &amp; vervoer</t>
  </si>
  <si>
    <t>Parkeer- veer &amp; tolgelden</t>
  </si>
  <si>
    <t>Toga/vergoeding RM</t>
  </si>
  <si>
    <t>Toga-vergoeding RM</t>
  </si>
  <si>
    <t>Vrblfskstn/OV binlnd</t>
  </si>
  <si>
    <t>Verblijfkosten belast</t>
  </si>
  <si>
    <t>Verblijfkosten binnenland</t>
  </si>
  <si>
    <t>verg. gebruik vervoe</t>
  </si>
  <si>
    <t>Reisd. dienstr.binnenland</t>
  </si>
  <si>
    <t>Vergoeding gebruik v</t>
  </si>
  <si>
    <t>Dienstreis auto lage km</t>
  </si>
  <si>
    <t>33.00</t>
  </si>
  <si>
    <t>91,67</t>
  </si>
  <si>
    <t>08</t>
  </si>
  <si>
    <t>32.00</t>
  </si>
  <si>
    <t>88,89</t>
  </si>
  <si>
    <t>Kort. n-actief pers.</t>
  </si>
  <si>
    <t>Korting seniorenreg.(oud)</t>
  </si>
  <si>
    <t>Km verg.voor-/natraject</t>
  </si>
  <si>
    <t>Woon-werkverk.inc.OV</t>
  </si>
  <si>
    <t>30.00</t>
  </si>
  <si>
    <t>83,33</t>
  </si>
  <si>
    <t>09</t>
  </si>
  <si>
    <t>Werkgeverslasten</t>
  </si>
  <si>
    <t>Ouderschapverlof</t>
  </si>
  <si>
    <t>32.40</t>
  </si>
  <si>
    <t>90,00</t>
  </si>
  <si>
    <t>Km. vergoeding Fiets</t>
  </si>
  <si>
    <t>10</t>
  </si>
  <si>
    <t>Extra Werkgeverslasten (bv cao)</t>
  </si>
  <si>
    <t>Korting seniorenregeling</t>
  </si>
  <si>
    <t>WG-premie WIA Aof BB</t>
  </si>
  <si>
    <t>WG-bijdrage ZVW voor BB</t>
  </si>
  <si>
    <t>Woon / werkverk. hoge km</t>
  </si>
  <si>
    <t>Treinticket binnenland</t>
  </si>
  <si>
    <t>01</t>
  </si>
  <si>
    <t>Teg. stdkost. dnstb.</t>
  </si>
  <si>
    <t>Studiekosten</t>
  </si>
  <si>
    <t>02</t>
  </si>
  <si>
    <t>ikap corr. bron salaris</t>
  </si>
  <si>
    <t>28.80</t>
  </si>
  <si>
    <t>80,00</t>
  </si>
  <si>
    <t>Proc. Eindejaarsuitk.</t>
  </si>
  <si>
    <t>28.43</t>
  </si>
  <si>
    <t>78,97</t>
  </si>
  <si>
    <t>Onbet. ouderschapsverlof</t>
  </si>
  <si>
    <t>21.00</t>
  </si>
  <si>
    <t>58,33</t>
  </si>
  <si>
    <t>Afk. aanspraak vak.uren</t>
  </si>
  <si>
    <t>IKAP correctie bron</t>
  </si>
  <si>
    <t>Voorschot vak.uitkering</t>
  </si>
  <si>
    <t>#</t>
  </si>
  <si>
    <t>Stagevergoeding (deeltijd)</t>
  </si>
  <si>
    <t>05</t>
  </si>
  <si>
    <t>Verrekening Vakantie-uren</t>
  </si>
  <si>
    <t>Vakantie-uitkering</t>
  </si>
  <si>
    <t>40.00</t>
  </si>
  <si>
    <t>24.00</t>
  </si>
  <si>
    <t>66,67</t>
  </si>
  <si>
    <t>20.00</t>
  </si>
  <si>
    <t>55,56</t>
  </si>
  <si>
    <t>11</t>
  </si>
  <si>
    <t>29.00</t>
  </si>
  <si>
    <t>80,56</t>
  </si>
  <si>
    <t>Variabele toelagen</t>
  </si>
  <si>
    <t>Waarnemingstoel art14BBRA</t>
  </si>
  <si>
    <t>20</t>
  </si>
  <si>
    <t>Overige gratificatie</t>
  </si>
  <si>
    <t>Mobiliteitstoeslag RM</t>
  </si>
  <si>
    <t>25.00</t>
  </si>
  <si>
    <t>62,50</t>
  </si>
  <si>
    <t>April</t>
  </si>
  <si>
    <t>Tot en met april</t>
  </si>
  <si>
    <t>Naam werknemer</t>
  </si>
  <si>
    <t>Deeltijd-factor</t>
  </si>
  <si>
    <t>Salaris-schaal</t>
  </si>
  <si>
    <t>Inkoop</t>
  </si>
  <si>
    <t>Beleid</t>
  </si>
  <si>
    <t>Kwaliteit</t>
  </si>
  <si>
    <t>Financiele administratie</t>
  </si>
  <si>
    <t>Verkoop</t>
  </si>
  <si>
    <t>Productie</t>
  </si>
  <si>
    <t>Logistiek</t>
  </si>
  <si>
    <t>Aantallen</t>
  </si>
  <si>
    <t>Som</t>
  </si>
  <si>
    <t>Gemiddelde</t>
  </si>
  <si>
    <t>Kolomlabels</t>
  </si>
  <si>
    <t>Rijlabels</t>
  </si>
  <si>
    <t>Eindtotaal</t>
  </si>
  <si>
    <t>Jansen</t>
  </si>
  <si>
    <t>El Ibrahim</t>
  </si>
  <si>
    <t>Janssen</t>
  </si>
  <si>
    <t>Mol</t>
  </si>
  <si>
    <t>Mol, de</t>
  </si>
  <si>
    <t>Molegraaf</t>
  </si>
  <si>
    <t>Molen</t>
  </si>
  <si>
    <t>Uphaus</t>
  </si>
  <si>
    <t>Uphuis</t>
  </si>
  <si>
    <t>Ouwel</t>
  </si>
  <si>
    <t>Ouwerkerk</t>
  </si>
  <si>
    <t>Overdijk</t>
  </si>
  <si>
    <t>Overeem</t>
  </si>
  <si>
    <t>Oversteeg</t>
  </si>
  <si>
    <t>Dokkum, van</t>
  </si>
  <si>
    <t>Dommelen, van</t>
  </si>
  <si>
    <t>Dongen, van</t>
  </si>
  <si>
    <t>Dooren, van</t>
  </si>
  <si>
    <t>Doorhof</t>
  </si>
  <si>
    <t>Berendse</t>
  </si>
  <si>
    <t>Berg, van den</t>
  </si>
  <si>
    <t>Bergen, van</t>
  </si>
  <si>
    <t>Bergh, van den</t>
  </si>
  <si>
    <t>Berkel, van</t>
  </si>
  <si>
    <t>Cornelissen</t>
  </si>
  <si>
    <t>Emmen</t>
  </si>
  <si>
    <t>Engeland, van</t>
  </si>
  <si>
    <t>Engelen, van</t>
  </si>
  <si>
    <t>Engels</t>
  </si>
  <si>
    <t>Enschot, van</t>
  </si>
  <si>
    <t>Frankhuizen</t>
  </si>
  <si>
    <t>Greef, van de</t>
  </si>
  <si>
    <t>Greij</t>
  </si>
  <si>
    <t>Grinsven, van</t>
  </si>
  <si>
    <t>Groenendaal</t>
  </si>
  <si>
    <t>Heiden, van der</t>
  </si>
  <si>
    <t>Heijden, van der</t>
  </si>
  <si>
    <t>Heijman</t>
  </si>
  <si>
    <t>Heijmans</t>
  </si>
  <si>
    <t>Huijbrechts</t>
  </si>
  <si>
    <t>Huijs</t>
  </si>
  <si>
    <t>Huijzing</t>
  </si>
  <si>
    <t>Huisman</t>
  </si>
  <si>
    <t>Jong, de</t>
  </si>
  <si>
    <t>Jonkman</t>
  </si>
  <si>
    <t>Joosten</t>
  </si>
  <si>
    <t>Jorlink</t>
  </si>
  <si>
    <t>Kok, de</t>
  </si>
  <si>
    <t>Kolen</t>
  </si>
  <si>
    <t>Kolster</t>
  </si>
  <si>
    <t>Koning, de</t>
  </si>
  <si>
    <t>Lensen</t>
  </si>
  <si>
    <t>Lether</t>
  </si>
  <si>
    <t>Leuven, van</t>
  </si>
  <si>
    <t>Nieuwenhuijsen, van den</t>
  </si>
  <si>
    <t>Nieuwstraten</t>
  </si>
  <si>
    <t>Plas, van der</t>
  </si>
  <si>
    <t>Ploeg, van der</t>
  </si>
  <si>
    <t>Rouwhorst</t>
  </si>
  <si>
    <t>Rubben</t>
  </si>
  <si>
    <t>Reimes</t>
  </si>
  <si>
    <t>Stamrood</t>
  </si>
  <si>
    <t>Stange</t>
  </si>
  <si>
    <t>Steen, van der</t>
  </si>
  <si>
    <t>Timmermans</t>
  </si>
  <si>
    <t>Tins</t>
  </si>
  <si>
    <t>Uittenbosch</t>
  </si>
  <si>
    <t>Ulrich</t>
  </si>
  <si>
    <t>Zaal</t>
  </si>
  <si>
    <t>Zeemans</t>
  </si>
  <si>
    <t>Vries, de</t>
  </si>
  <si>
    <t>Baren, van</t>
  </si>
  <si>
    <t>Wal, van den</t>
  </si>
  <si>
    <t>Dhr. / mevr.</t>
  </si>
  <si>
    <t>dhr.</t>
  </si>
  <si>
    <t>mevr.</t>
  </si>
  <si>
    <t>Som van prog na maand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</si>
</sst>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#,##0.00;\-#,##0.00;#,##0.00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5A1C"/>
        <bgColor auto="1"/>
      </patternFill>
    </fill>
    <fill>
      <patternFill patternType="solid">
        <fgColor rgb="FFE25A1C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3" fillId="0" borderId="5" xfId="0" applyNumberFormat="1" applyFont="1" applyFill="1" applyBorder="1" applyAlignment="1">
      <alignment horizontal="left" vertical="center"/>
    </xf>
    <xf numFmtId="164" fontId="3" fillId="0" borderId="5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164" fontId="3" fillId="0" borderId="8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1" fontId="1" fillId="2" borderId="1" xfId="0" applyNumberFormat="1" applyFont="1" applyFill="1" applyBorder="1" applyAlignment="1" applyProtection="1">
      <alignment wrapText="1"/>
    </xf>
    <xf numFmtId="0" fontId="1" fillId="2" borderId="2" xfId="0" applyFont="1" applyFill="1" applyBorder="1" applyAlignment="1" applyProtection="1">
      <alignment wrapText="1"/>
    </xf>
    <xf numFmtId="1" fontId="1" fillId="2" borderId="2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Alignment="1" applyProtection="1">
      <alignment wrapText="1"/>
    </xf>
    <xf numFmtId="0" fontId="1" fillId="2" borderId="3" xfId="0" applyNumberFormat="1" applyFont="1" applyFill="1" applyBorder="1" applyAlignment="1" applyProtection="1">
      <alignment wrapText="1"/>
    </xf>
    <xf numFmtId="164" fontId="3" fillId="0" borderId="5" xfId="0" applyNumberFormat="1" applyFont="1" applyFill="1" applyBorder="1" applyAlignment="1">
      <alignment horizontal="left" vertical="center"/>
    </xf>
    <xf numFmtId="164" fontId="3" fillId="0" borderId="8" xfId="0" applyNumberFormat="1" applyFont="1" applyFill="1" applyBorder="1" applyAlignment="1">
      <alignment horizontal="left" vertical="center"/>
    </xf>
    <xf numFmtId="164" fontId="3" fillId="0" borderId="6" xfId="0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left" vertical="center"/>
    </xf>
    <xf numFmtId="164" fontId="3" fillId="0" borderId="11" xfId="0" applyNumberFormat="1" applyFont="1" applyFill="1" applyBorder="1" applyAlignment="1">
      <alignment horizontal="left" vertical="center"/>
    </xf>
    <xf numFmtId="164" fontId="3" fillId="0" borderId="11" xfId="0" applyNumberFormat="1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left" vertical="center"/>
    </xf>
    <xf numFmtId="0" fontId="2" fillId="0" borderId="0" xfId="0" applyFont="1"/>
    <xf numFmtId="0" fontId="1" fillId="3" borderId="15" xfId="0" applyFont="1" applyFill="1" applyBorder="1"/>
    <xf numFmtId="0" fontId="0" fillId="0" borderId="4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1" fillId="3" borderId="16" xfId="0" applyFont="1" applyFill="1" applyBorder="1"/>
    <xf numFmtId="0" fontId="0" fillId="0" borderId="7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1" fillId="3" borderId="17" xfId="0" applyFont="1" applyFill="1" applyBorder="1"/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44" fontId="0" fillId="0" borderId="7" xfId="0" applyNumberFormat="1" applyBorder="1"/>
    <xf numFmtId="44" fontId="0" fillId="0" borderId="9" xfId="0" applyNumberFormat="1" applyBorder="1"/>
    <xf numFmtId="44" fontId="0" fillId="0" borderId="10" xfId="0" applyNumberFormat="1" applyBorder="1"/>
    <xf numFmtId="44" fontId="0" fillId="0" borderId="12" xfId="0" applyNumberFormat="1" applyBorder="1"/>
    <xf numFmtId="0" fontId="0" fillId="0" borderId="0" xfId="0" applyAlignment="1">
      <alignment horizontal="left"/>
    </xf>
    <xf numFmtId="1" fontId="1" fillId="2" borderId="18" xfId="0" applyNumberFormat="1" applyFont="1" applyFill="1" applyBorder="1" applyAlignment="1" applyProtection="1">
      <alignment wrapText="1"/>
    </xf>
    <xf numFmtId="0" fontId="3" fillId="0" borderId="19" xfId="0" applyNumberFormat="1" applyFont="1" applyFill="1" applyBorder="1" applyAlignment="1">
      <alignment horizontal="left" vertical="center"/>
    </xf>
    <xf numFmtId="49" fontId="3" fillId="0" borderId="20" xfId="0" applyNumberFormat="1" applyFont="1" applyFill="1" applyBorder="1" applyAlignment="1">
      <alignment horizontal="left" vertical="center"/>
    </xf>
    <xf numFmtId="49" fontId="3" fillId="0" borderId="21" xfId="0" applyNumberFormat="1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0" borderId="8" xfId="0" applyFont="1" applyFill="1" applyBorder="1" applyAlignment="1"/>
    <xf numFmtId="0" fontId="1" fillId="3" borderId="1" xfId="0" applyFont="1" applyFill="1" applyBorder="1" applyAlignment="1">
      <alignment horizontal="left"/>
    </xf>
    <xf numFmtId="44" fontId="0" fillId="0" borderId="6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0" fontId="1" fillId="3" borderId="0" xfId="0" applyNumberFormat="1" applyFont="1" applyFill="1" applyAlignment="1"/>
    <xf numFmtId="0" fontId="1" fillId="3" borderId="0" xfId="0" applyFont="1" applyFill="1" applyAlignment="1"/>
    <xf numFmtId="0" fontId="1" fillId="3" borderId="0" xfId="0" applyNumberFormat="1" applyFont="1" applyFill="1" applyAlignment="1">
      <alignment horizontal="center"/>
    </xf>
    <xf numFmtId="44" fontId="0" fillId="0" borderId="0" xfId="0" applyNumberFormat="1"/>
    <xf numFmtId="44" fontId="1" fillId="3" borderId="0" xfId="0" applyNumberFormat="1" applyFont="1" applyFill="1" applyAlignment="1"/>
  </cellXfs>
  <cellStyles count="1">
    <cellStyle name="Standaard" xfId="0" builtinId="0"/>
  </cellStyles>
  <dxfs count="19">
    <dxf>
      <numFmt numFmtId="34" formatCode="_ &quot;€&quot;\ * #,##0.00_ ;_ &quot;€&quot;\ * \-#,##0.00_ ;_ &quot;€&quot;\ * &quot;-&quot;??_ ;_ @_ 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rgb="FFE25A1C"/>
        </patternFill>
      </fill>
    </dxf>
    <dxf>
      <font>
        <b/>
        <color theme="0"/>
      </font>
      <fill>
        <patternFill patternType="solid">
          <fgColor indexed="64"/>
          <bgColor rgb="FFE25A1C"/>
        </patternFill>
      </fill>
    </dxf>
    <dxf>
      <font>
        <b/>
        <color theme="0"/>
      </font>
      <fill>
        <patternFill patternType="solid">
          <fgColor indexed="64"/>
          <bgColor rgb="FFE25A1C"/>
        </patternFill>
      </fill>
    </dxf>
    <dxf>
      <font>
        <b/>
        <color theme="0"/>
      </font>
      <fill>
        <patternFill patternType="solid">
          <fgColor indexed="64"/>
          <bgColor rgb="FFE25A1C"/>
        </patternFill>
      </fill>
    </dxf>
    <dxf>
      <font>
        <b/>
        <color theme="0"/>
      </font>
      <fill>
        <patternFill patternType="solid">
          <fgColor indexed="64"/>
          <bgColor rgb="FFE25A1C"/>
        </patternFill>
      </fill>
    </dxf>
    <dxf>
      <font>
        <b/>
        <color theme="0"/>
      </font>
      <fill>
        <patternFill patternType="solid">
          <fgColor indexed="64"/>
          <bgColor rgb="FFE25A1C"/>
        </patternFill>
      </fill>
    </dxf>
    <dxf>
      <font>
        <b/>
        <color theme="0"/>
      </font>
      <fill>
        <patternFill patternType="solid">
          <fgColor indexed="64"/>
          <bgColor rgb="FFE25A1C"/>
        </patternFill>
      </fill>
      <alignment horizontal="general" vertical="bottom" textRotation="0" wrapText="0" indent="0" justifyLastLine="0" shrinkToFit="0" readingOrder="0"/>
    </dxf>
    <dxf>
      <font>
        <b/>
        <color theme="0"/>
      </font>
      <fill>
        <patternFill patternType="solid">
          <fgColor indexed="64"/>
          <bgColor rgb="FFE25A1C"/>
        </patternFill>
      </fill>
      <alignment horizontal="general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border>
        <left/>
        <top/>
        <bottom/>
        <horizontal/>
      </border>
    </dxf>
    <dxf>
      <border>
        <left/>
        <top/>
        <bottom/>
        <horizontal/>
      </border>
    </dxf>
    <dxf>
      <border>
        <left/>
        <top/>
        <bottom/>
        <horizontal/>
      </border>
    </dxf>
    <dxf>
      <border>
        <left/>
        <top/>
        <bottom/>
        <horizontal/>
      </border>
    </dxf>
    <dxf>
      <border>
        <left/>
        <top/>
        <bottom/>
        <horizontal/>
      </border>
    </dxf>
    <dxf>
      <border>
        <left/>
        <top/>
        <bottom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Rapporteren!$B$5</c:f>
              <c:strCache>
                <c:ptCount val="1"/>
                <c:pt idx="0">
                  <c:v>dhr.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cat>
            <c:strRef>
              <c:f>Rapporteren!$A$6:$A$10</c:f>
              <c:strCache>
                <c:ptCount val="5"/>
                <c:pt idx="0">
                  <c:v>04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</c:strCache>
            </c:strRef>
          </c:cat>
          <c:val>
            <c:numRef>
              <c:f>Rapporteren!$B$6:$B$10</c:f>
              <c:numCache>
                <c:formatCode>General</c:formatCode>
                <c:ptCount val="5"/>
                <c:pt idx="0">
                  <c:v>33</c:v>
                </c:pt>
                <c:pt idx="1">
                  <c:v>54</c:v>
                </c:pt>
                <c:pt idx="2">
                  <c:v>101</c:v>
                </c:pt>
                <c:pt idx="3">
                  <c:v>84</c:v>
                </c:pt>
                <c:pt idx="4">
                  <c:v>158</c:v>
                </c:pt>
              </c:numCache>
            </c:numRef>
          </c:val>
        </c:ser>
        <c:ser>
          <c:idx val="1"/>
          <c:order val="1"/>
          <c:tx>
            <c:strRef>
              <c:f>Rapporteren!$C$5</c:f>
              <c:strCache>
                <c:ptCount val="1"/>
                <c:pt idx="0">
                  <c:v>mevr.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000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invertIfNegative val="0"/>
          <c:cat>
            <c:strRef>
              <c:f>Rapporteren!$A$6:$A$10</c:f>
              <c:strCache>
                <c:ptCount val="5"/>
                <c:pt idx="0">
                  <c:v>04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</c:strCache>
            </c:strRef>
          </c:cat>
          <c:val>
            <c:numRef>
              <c:f>Rapporteren!$C$6:$C$10</c:f>
              <c:numCache>
                <c:formatCode>General</c:formatCode>
                <c:ptCount val="5"/>
                <c:pt idx="0">
                  <c:v>32</c:v>
                </c:pt>
                <c:pt idx="1">
                  <c:v>75</c:v>
                </c:pt>
                <c:pt idx="2">
                  <c:v>92</c:v>
                </c:pt>
                <c:pt idx="3">
                  <c:v>132</c:v>
                </c:pt>
                <c:pt idx="4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977536"/>
        <c:axId val="104979072"/>
        <c:axId val="0"/>
      </c:bar3DChart>
      <c:catAx>
        <c:axId val="104977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nl-NL"/>
          </a:p>
        </c:txPr>
        <c:crossAx val="104979072"/>
        <c:crosses val="autoZero"/>
        <c:auto val="1"/>
        <c:lblAlgn val="ctr"/>
        <c:lblOffset val="100"/>
        <c:noMultiLvlLbl val="0"/>
      </c:catAx>
      <c:valAx>
        <c:axId val="104979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nl-NL"/>
          </a:p>
        </c:txPr>
        <c:crossAx val="104977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stretch>
        <a:fillRect/>
      </a:stretch>
    </a:blip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3</xdr:row>
      <xdr:rowOff>85725</xdr:rowOff>
    </xdr:from>
    <xdr:to>
      <xdr:col>15</xdr:col>
      <xdr:colOff>276224</xdr:colOff>
      <xdr:row>23</xdr:row>
      <xdr:rowOff>9525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21</xdr:col>
      <xdr:colOff>314325</xdr:colOff>
      <xdr:row>13</xdr:row>
      <xdr:rowOff>95250</xdr:rowOff>
    </xdr:to>
    <xdr:sp macro="" textlink="">
      <xdr:nvSpPr>
        <xdr:cNvPr id="3" name="Afgeronde rechthoek 2"/>
        <xdr:cNvSpPr/>
      </xdr:nvSpPr>
      <xdr:spPr>
        <a:xfrm>
          <a:off x="10306050" y="1628775"/>
          <a:ext cx="3362325" cy="2028825"/>
        </a:xfrm>
        <a:prstGeom prst="roundRect">
          <a:avLst/>
        </a:prstGeom>
        <a:solidFill>
          <a:srgbClr val="E25A1C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l-NL" sz="1100">
              <a:solidFill>
                <a:srgbClr val="FFFFFF"/>
              </a:solidFill>
              <a:effectLst/>
              <a:ea typeface="Times New Roman"/>
              <a:cs typeface="Times New Roman"/>
            </a:rPr>
            <a:t>De rapportage is opgesteld met behulp van de Aantallen.als, Sommen.als en Gemiddelden.als formule. </a:t>
          </a:r>
          <a:endParaRPr lang="nl-NL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nl-NL" sz="1100">
              <a:solidFill>
                <a:srgbClr val="FFFFFF"/>
              </a:solidFill>
              <a:effectLst/>
              <a:ea typeface="Times New Roman"/>
              <a:cs typeface="Times New Roman"/>
            </a:rPr>
            <a:t>In cel</a:t>
          </a:r>
          <a:r>
            <a:rPr lang="nl-NL" sz="1100" baseline="0">
              <a:solidFill>
                <a:srgbClr val="FFFFFF"/>
              </a:solidFill>
              <a:effectLst/>
              <a:ea typeface="Times New Roman"/>
              <a:cs typeface="Times New Roman"/>
            </a:rPr>
            <a:t> B14 kun je de arbeidstijd aanpassen waardoor voor een ander dienstverband de kosten worden berekend</a:t>
          </a:r>
          <a:r>
            <a:rPr lang="nl-NL" sz="1100">
              <a:solidFill>
                <a:srgbClr val="FFFFFF"/>
              </a:solidFill>
              <a:effectLst/>
              <a:ea typeface="Times New Roman"/>
              <a:cs typeface="Times New Roman"/>
            </a:rPr>
            <a:t>. In deze cel is een dropdownmenu gemaakt zodat er gemakkelijk gekozen kan worden voor een andere arbeidstijd. Verder levert een grafiek snel in één</a:t>
          </a:r>
          <a:r>
            <a:rPr lang="nl-NL" sz="1100" baseline="0">
              <a:solidFill>
                <a:srgbClr val="FFFFFF"/>
              </a:solidFill>
              <a:effectLst/>
              <a:ea typeface="Times New Roman"/>
              <a:cs typeface="Times New Roman"/>
            </a:rPr>
            <a:t> oogopslag inzicht.</a:t>
          </a:r>
          <a:endParaRPr lang="nl-NL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47625</xdr:rowOff>
    </xdr:from>
    <xdr:to>
      <xdr:col>2</xdr:col>
      <xdr:colOff>173741</xdr:colOff>
      <xdr:row>0</xdr:row>
      <xdr:rowOff>998603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2688341" cy="950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14</xdr:row>
      <xdr:rowOff>19051</xdr:rowOff>
    </xdr:from>
    <xdr:to>
      <xdr:col>7</xdr:col>
      <xdr:colOff>209550</xdr:colOff>
      <xdr:row>20</xdr:row>
      <xdr:rowOff>57151</xdr:rowOff>
    </xdr:to>
    <xdr:sp macro="" textlink="">
      <xdr:nvSpPr>
        <xdr:cNvPr id="2" name="Afgeronde rechthoek 1"/>
        <xdr:cNvSpPr/>
      </xdr:nvSpPr>
      <xdr:spPr>
        <a:xfrm>
          <a:off x="3971925" y="2686051"/>
          <a:ext cx="2800350" cy="1181100"/>
        </a:xfrm>
        <a:prstGeom prst="roundRect">
          <a:avLst/>
        </a:prstGeom>
        <a:solidFill>
          <a:srgbClr val="E25A1C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Met een draaitabel is het mogelijk om snel een overzicht</a:t>
          </a:r>
          <a:r>
            <a:rPr lang="nl-NL" sz="1100" baseline="0"/>
            <a:t> te maken van een aantal gegevens. Door op de driehoekjes te klikken kun je aanpassingen aan het overzicht maken.</a:t>
          </a:r>
          <a:endParaRPr lang="nl-NL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vWoggelum" refreshedDate="43137.775905439812" createdVersion="4" refreshedVersion="4" minRefreshableVersion="3" recordCount="877">
  <cacheSource type="worksheet">
    <worksheetSource ref="A1:L1048576" sheet="Gegevens"/>
  </cacheSource>
  <cacheFields count="12">
    <cacheField name="Org. eenheid" numFmtId="0">
      <sharedItems containsBlank="1"/>
    </cacheField>
    <cacheField name="Dhr. / mevr." numFmtId="0">
      <sharedItems containsBlank="1"/>
    </cacheField>
    <cacheField name="Naam werknemer" numFmtId="0">
      <sharedItems containsBlank="1" count="74">
        <s v="Jansen"/>
        <s v="Vries, de"/>
        <s v="Baren, van"/>
        <s v="Wal, van den"/>
        <s v="El Ibrahim"/>
        <s v="Janssen"/>
        <s v="Mol"/>
        <s v="Mol, de"/>
        <s v="Molegraaf"/>
        <s v="Molen"/>
        <s v="Uphaus"/>
        <s v="Uphuis"/>
        <s v="Ouwel"/>
        <s v="Ouwerkerk"/>
        <s v="Overdijk"/>
        <s v="Overeem"/>
        <s v="Oversteeg"/>
        <s v="Dokkum, van"/>
        <s v="Dommelen, van"/>
        <s v="Dongen, van"/>
        <s v="Dooren, van"/>
        <s v="Doorhof"/>
        <s v="Berendse"/>
        <s v="Berg, van den"/>
        <s v="Bergen, van"/>
        <s v="Bergh, van den"/>
        <s v="Berkel, van"/>
        <s v="Cornelissen"/>
        <s v="Emmen"/>
        <s v="Engeland, van"/>
        <s v="Engelen, van"/>
        <s v="Engels"/>
        <s v="Enschot, van"/>
        <s v="Frankhuizen"/>
        <s v="Greef, van de"/>
        <s v="Greij"/>
        <s v="Grinsven, van"/>
        <s v="Groenendaal"/>
        <s v="Heiden, van der"/>
        <s v="Heijden, van der"/>
        <s v="Heijman"/>
        <s v="Heijmans"/>
        <s v="Huijbrechts"/>
        <s v="Huijs"/>
        <s v="Huijzing"/>
        <s v="Huisman"/>
        <s v="Jong, de"/>
        <s v="Jonkman"/>
        <s v="Joosten"/>
        <s v="Jorlink"/>
        <s v="Kok, de"/>
        <s v="Kolen"/>
        <s v="Kolster"/>
        <s v="Koning, de"/>
        <s v="Lensen"/>
        <s v="Lether"/>
        <s v="Leuven, van"/>
        <s v="Nieuwenhuijsen, van den"/>
        <s v="Nieuwstraten"/>
        <s v="Plas, van der"/>
        <s v="Ploeg, van der"/>
        <s v="Rouwhorst"/>
        <s v="Rubben"/>
        <s v="Reimes"/>
        <s v="Stamrood"/>
        <s v="Stange"/>
        <s v="Steen, van der"/>
        <s v="Timmermans"/>
        <s v="Tins"/>
        <s v="Uittenbosch"/>
        <s v="Ulrich"/>
        <s v="Zaal"/>
        <s v="Zeemans"/>
        <m/>
      </sharedItems>
    </cacheField>
    <cacheField name="Arbeidstijd" numFmtId="0">
      <sharedItems containsBlank="1"/>
    </cacheField>
    <cacheField name="Deeltijd-factor" numFmtId="0">
      <sharedItems containsBlank="1"/>
    </cacheField>
    <cacheField name="Salaris-schaal" numFmtId="0">
      <sharedItems containsBlank="1" count="6">
        <s v="04"/>
        <s v="06"/>
        <s v="07"/>
        <s v="08"/>
        <s v="09"/>
        <m/>
      </sharedItems>
    </cacheField>
    <cacheField name="Salaristrede" numFmtId="0">
      <sharedItems containsBlank="1" count="15">
        <s v="00"/>
        <s v="03"/>
        <s v="07"/>
        <s v="06"/>
        <s v="09"/>
        <s v="10"/>
        <s v="04"/>
        <s v="01"/>
        <s v="02"/>
        <s v="08"/>
        <s v="#"/>
        <s v="05"/>
        <s v="11"/>
        <s v="20"/>
        <m/>
      </sharedItems>
    </cacheField>
    <cacheField name="kostensoort" numFmtId="0">
      <sharedItems containsBlank="1"/>
    </cacheField>
    <cacheField name="Symbolische rekening" numFmtId="0">
      <sharedItems containsBlank="1"/>
    </cacheField>
    <cacheField name="April" numFmtId="0">
      <sharedItems containsString="0" containsBlank="1" containsNumber="1" minValue="-1161.47" maxValue="9655.4"/>
    </cacheField>
    <cacheField name="Tot en met april" numFmtId="0">
      <sharedItems containsString="0" containsBlank="1" containsNumber="1" minValue="-4554.8599999999997" maxValue="38621.599999999999"/>
    </cacheField>
    <cacheField name="prog na maand" numFmtId="0">
      <sharedItems containsString="0" containsBlank="1" containsNumber="1" minValue="-6283.04" maxValue="77243.1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7">
  <r>
    <s v="Inkoop"/>
    <s v="dhr."/>
    <x v="0"/>
    <s v="36.00"/>
    <s v="100,00"/>
    <x v="0"/>
    <x v="0"/>
    <s v="Salarissen personeel"/>
    <s v="Maandsalaris"/>
    <m/>
    <m/>
    <n v="77243.199999999997"/>
  </r>
  <r>
    <s v="Inkoop"/>
    <s v="dhr."/>
    <x v="0"/>
    <s v="36.00"/>
    <s v="100,00"/>
    <x v="0"/>
    <x v="0"/>
    <s v="Salarissen personeel"/>
    <s v="Salaris (afh. deeltijd)"/>
    <n v="9655.4"/>
    <n v="38621.599999999999"/>
    <m/>
  </r>
  <r>
    <s v="Inkoop"/>
    <s v="dhr."/>
    <x v="0"/>
    <s v="36.00"/>
    <s v="100,00"/>
    <x v="0"/>
    <x v="0"/>
    <s v="Salarissen personeel"/>
    <s v="Salarisverm."/>
    <n v="181.51"/>
    <n v="726.04"/>
    <n v="1452.08"/>
  </r>
  <r>
    <s v="Inkoop"/>
    <s v="dhr."/>
    <x v="0"/>
    <s v="36.00"/>
    <s v="100,00"/>
    <x v="0"/>
    <x v="0"/>
    <s v="Salarissen personeel"/>
    <s v="Uitb. Eindjaarsuitk"/>
    <m/>
    <m/>
    <n v="9797.52"/>
  </r>
  <r>
    <s v="Inkoop"/>
    <s v="dhr."/>
    <x v="0"/>
    <s v="36.00"/>
    <s v="100,00"/>
    <x v="0"/>
    <x v="0"/>
    <s v="Vakantietoelagen"/>
    <s v="Uitb. Vakantiegeld"/>
    <m/>
    <m/>
    <n v="9443.4"/>
  </r>
  <r>
    <s v="Inkoop"/>
    <s v="dhr."/>
    <x v="0"/>
    <s v="36.00"/>
    <s v="100,00"/>
    <x v="0"/>
    <x v="0"/>
    <s v="Afdracht OP / NP"/>
    <s v="WG-premie ABP OP/NP"/>
    <n v="1130.8399999999999"/>
    <n v="4523.3599999999997"/>
    <n v="9046.7199999999993"/>
  </r>
  <r>
    <s v="Inkoop"/>
    <s v="dhr."/>
    <x v="0"/>
    <s v="36.00"/>
    <s v="100,00"/>
    <x v="0"/>
    <x v="0"/>
    <s v="Afdracht premie FPU"/>
    <s v="WG-premie VUT/FPU basis"/>
    <n v="297.06"/>
    <n v="1188.24"/>
    <n v="2376.48"/>
  </r>
  <r>
    <s v="Inkoop"/>
    <s v="dhr."/>
    <x v="0"/>
    <s v="36.00"/>
    <s v="100,00"/>
    <x v="0"/>
    <x v="0"/>
    <s v="Afdracht premie IP"/>
    <s v="WG-premie ABP AP"/>
    <n v="27.3"/>
    <n v="109.2"/>
    <n v="218.4"/>
  </r>
  <r>
    <s v="Inkoop"/>
    <s v="dhr."/>
    <x v="0"/>
    <s v="36.00"/>
    <s v="100,00"/>
    <x v="0"/>
    <x v="0"/>
    <s v="Afdracht premie WAO"/>
    <s v="WG-premie WIA Aof"/>
    <n v="298.04000000000002"/>
    <n v="1192.1600000000001"/>
    <n v="2384.3200000000002"/>
  </r>
  <r>
    <s v="Inkoop"/>
    <s v="dhr."/>
    <x v="0"/>
    <s v="36.00"/>
    <s v="100,00"/>
    <x v="0"/>
    <x v="0"/>
    <s v="Afdracht premie ZVW"/>
    <s v="WG-bijdrage ZVW"/>
    <n v="297.58999999999997"/>
    <n v="1190.3599999999999"/>
    <n v="2380.7199999999998"/>
  </r>
  <r>
    <s v="Inkoop"/>
    <s v="dhr."/>
    <x v="0"/>
    <s v="36.00"/>
    <s v="100,00"/>
    <x v="0"/>
    <x v="0"/>
    <s v="Kleine consumpties R"/>
    <s v="Kleine consumpties RM"/>
    <n v="11.58"/>
    <n v="46.32"/>
    <n v="92.64"/>
  </r>
  <r>
    <s v="Inkoop"/>
    <s v="dhr."/>
    <x v="0"/>
    <s v="36.00"/>
    <s v="100,00"/>
    <x v="0"/>
    <x v="0"/>
    <s v="Vakliteratuur"/>
    <s v="Verg. vakliteratuur RM"/>
    <n v="77.42"/>
    <n v="309.68"/>
    <n v="619.36"/>
  </r>
  <r>
    <s v="Beleid"/>
    <s v="mevr."/>
    <x v="1"/>
    <s v="36.00"/>
    <s v="100,00"/>
    <x v="1"/>
    <x v="0"/>
    <s v="Salarissen personeel"/>
    <s v="Maandsalaris"/>
    <m/>
    <m/>
    <n v="70984.399999999994"/>
  </r>
  <r>
    <s v="Beleid"/>
    <s v="mevr."/>
    <x v="1"/>
    <s v="36.00"/>
    <s v="100,00"/>
    <x v="1"/>
    <x v="0"/>
    <s v="Salarissen personeel"/>
    <s v="Salaris (afh. deeltijd)"/>
    <n v="8873.0499999999993"/>
    <n v="35492.199999999997"/>
    <m/>
  </r>
  <r>
    <s v="Beleid"/>
    <s v="mevr."/>
    <x v="1"/>
    <s v="36.00"/>
    <s v="100,00"/>
    <x v="1"/>
    <x v="0"/>
    <s v="Salarissen personeel"/>
    <s v="Uitb. Eindjaarsuitk"/>
    <m/>
    <m/>
    <n v="8837.52"/>
  </r>
  <r>
    <s v="Beleid"/>
    <s v="mevr."/>
    <x v="1"/>
    <s v="36.00"/>
    <s v="100,00"/>
    <x v="1"/>
    <x v="0"/>
    <s v="Vakantietoelagen"/>
    <s v="Uitb. Vakantiegeld"/>
    <m/>
    <m/>
    <n v="8518.08"/>
  </r>
  <r>
    <s v="Beleid"/>
    <s v="mevr."/>
    <x v="1"/>
    <s v="36.00"/>
    <s v="100,00"/>
    <x v="1"/>
    <x v="0"/>
    <s v="Afdracht OP / NP"/>
    <s v="WG-premie ABP OP/NP"/>
    <n v="1130.8399999999999"/>
    <n v="4523.3599999999997"/>
    <n v="9046.7199999999993"/>
  </r>
  <r>
    <s v="Beleid"/>
    <s v="mevr."/>
    <x v="1"/>
    <s v="36.00"/>
    <s v="100,00"/>
    <x v="1"/>
    <x v="0"/>
    <s v="Afdracht premie FPU"/>
    <s v="WG-premie VUT/FPU basis"/>
    <n v="277.18"/>
    <n v="1108.72"/>
    <n v="2217.44"/>
  </r>
  <r>
    <s v="Beleid"/>
    <s v="mevr."/>
    <x v="1"/>
    <s v="36.00"/>
    <s v="100,00"/>
    <x v="1"/>
    <x v="0"/>
    <s v="Afdracht premie IP"/>
    <s v="WG-premie ABP AP"/>
    <n v="25.16"/>
    <n v="100.64"/>
    <n v="201.28"/>
  </r>
  <r>
    <s v="Beleid"/>
    <s v="mevr."/>
    <x v="1"/>
    <s v="36.00"/>
    <s v="100,00"/>
    <x v="1"/>
    <x v="0"/>
    <s v="Afdracht premie WAO"/>
    <s v="WG-premie WIA Aof"/>
    <n v="298.04000000000002"/>
    <n v="1192.1600000000001"/>
    <n v="2384.3200000000002"/>
  </r>
  <r>
    <s v="Beleid"/>
    <s v="mevr."/>
    <x v="1"/>
    <s v="36.00"/>
    <s v="100,00"/>
    <x v="1"/>
    <x v="0"/>
    <s v="Afdracht premie ZVW"/>
    <s v="WG-bijdrage ZVW"/>
    <n v="297.58999999999997"/>
    <n v="1190.3599999999999"/>
    <n v="2380.7199999999998"/>
  </r>
  <r>
    <s v="Beleid"/>
    <s v="mevr."/>
    <x v="1"/>
    <s v="36.00"/>
    <s v="100,00"/>
    <x v="1"/>
    <x v="0"/>
    <s v="Reiskosten WWV"/>
    <s v="Woon / werkverk. lage km"/>
    <m/>
    <n v="25.52"/>
    <m/>
  </r>
  <r>
    <s v="Beleid"/>
    <s v="mevr."/>
    <x v="1"/>
    <s v="36.00"/>
    <s v="100,00"/>
    <x v="1"/>
    <x v="0"/>
    <s v="Kleine consumpties R"/>
    <s v="Kleine consumpties RM"/>
    <n v="11.58"/>
    <n v="46.32"/>
    <n v="92.64"/>
  </r>
  <r>
    <s v="Beleid"/>
    <s v="mevr."/>
    <x v="1"/>
    <s v="36.00"/>
    <s v="100,00"/>
    <x v="1"/>
    <x v="0"/>
    <s v="Vakliteratuur"/>
    <s v="Verg. vakliteratuur RM"/>
    <n v="77.42"/>
    <n v="309.68"/>
    <n v="619.36"/>
  </r>
  <r>
    <s v="Kwaliteit"/>
    <s v="mevr."/>
    <x v="2"/>
    <s v="36.00"/>
    <s v="100,00"/>
    <x v="2"/>
    <x v="1"/>
    <s v="Salarissen personeel"/>
    <s v="Maandsalaris"/>
    <m/>
    <m/>
    <n v="67327.199999999997"/>
  </r>
  <r>
    <s v="Kwaliteit"/>
    <s v="mevr."/>
    <x v="2"/>
    <s v="36.00"/>
    <s v="100,00"/>
    <x v="2"/>
    <x v="1"/>
    <s v="Salarissen personeel"/>
    <s v="Salaris (afh. deeltijd)"/>
    <n v="8415.9"/>
    <n v="33663.599999999999"/>
    <m/>
  </r>
  <r>
    <s v="Kwaliteit"/>
    <s v="mevr."/>
    <x v="2"/>
    <s v="36.00"/>
    <s v="100,00"/>
    <x v="2"/>
    <x v="1"/>
    <s v="Salarissen personeel"/>
    <s v="Uitb. Eindjaarsuitk"/>
    <m/>
    <m/>
    <n v="8382.24"/>
  </r>
  <r>
    <s v="Kwaliteit"/>
    <s v="mevr."/>
    <x v="2"/>
    <s v="36.00"/>
    <s v="100,00"/>
    <x v="2"/>
    <x v="1"/>
    <s v="Vakantietoelagen"/>
    <s v="Uitb. Vakantiegeld"/>
    <m/>
    <m/>
    <n v="8079.24"/>
  </r>
  <r>
    <s v="Kwaliteit"/>
    <s v="mevr."/>
    <x v="2"/>
    <s v="36.00"/>
    <s v="100,00"/>
    <x v="2"/>
    <x v="1"/>
    <s v="Afdracht OP / NP"/>
    <s v="WG-premie ABP OP/NP"/>
    <n v="1130.8399999999999"/>
    <n v="4523.3599999999997"/>
    <n v="9046.7199999999993"/>
  </r>
  <r>
    <s v="Kwaliteit"/>
    <s v="mevr."/>
    <x v="2"/>
    <s v="36.00"/>
    <s v="100,00"/>
    <x v="2"/>
    <x v="1"/>
    <s v="Afdracht premie FPU"/>
    <s v="WG-premie VUT/FPU basis"/>
    <n v="262.89999999999998"/>
    <n v="1051.5999999999999"/>
    <n v="2103.1999999999998"/>
  </r>
  <r>
    <s v="Kwaliteit"/>
    <s v="mevr."/>
    <x v="2"/>
    <s v="36.00"/>
    <s v="100,00"/>
    <x v="2"/>
    <x v="1"/>
    <s v="Afdracht premie IP"/>
    <s v="WG-premie ABP AP"/>
    <n v="23.62"/>
    <n v="94.48"/>
    <n v="188.96"/>
  </r>
  <r>
    <s v="Kwaliteit"/>
    <s v="mevr."/>
    <x v="2"/>
    <s v="36.00"/>
    <s v="100,00"/>
    <x v="2"/>
    <x v="1"/>
    <s v="Afdracht premie WAO"/>
    <s v="WG-premie WIA Aof"/>
    <n v="298.04000000000002"/>
    <n v="1192.1600000000001"/>
    <n v="2384.3200000000002"/>
  </r>
  <r>
    <s v="Kwaliteit"/>
    <s v="mevr."/>
    <x v="2"/>
    <s v="36.00"/>
    <s v="100,00"/>
    <x v="2"/>
    <x v="1"/>
    <s v="Afdracht premie ZVW"/>
    <s v="WG-bijdrage ZVW"/>
    <n v="297.58999999999997"/>
    <n v="1190.3599999999999"/>
    <n v="2380.7199999999998"/>
  </r>
  <r>
    <s v="Kwaliteit"/>
    <s v="mevr."/>
    <x v="2"/>
    <s v="36.00"/>
    <s v="100,00"/>
    <x v="2"/>
    <x v="1"/>
    <s v="Reiskosten WWV"/>
    <s v="Woon / werkverk. lage km"/>
    <n v="56.96"/>
    <n v="227.84"/>
    <n v="455.68"/>
  </r>
  <r>
    <s v="Kwaliteit"/>
    <s v="mevr."/>
    <x v="2"/>
    <s v="36.00"/>
    <s v="100,00"/>
    <x v="2"/>
    <x v="1"/>
    <s v="WKR Reizen &amp; vervoer"/>
    <s v="Parkeer- veer &amp; tolgelden"/>
    <m/>
    <n v="35.5"/>
    <m/>
  </r>
  <r>
    <s v="Kwaliteit"/>
    <s v="mevr."/>
    <x v="2"/>
    <s v="36.00"/>
    <s v="100,00"/>
    <x v="2"/>
    <x v="1"/>
    <s v="Toga/vergoeding RM"/>
    <s v="Toga-vergoeding RM"/>
    <n v="7.92"/>
    <n v="31.68"/>
    <n v="63.36"/>
  </r>
  <r>
    <s v="Kwaliteit"/>
    <s v="mevr."/>
    <x v="2"/>
    <s v="36.00"/>
    <s v="100,00"/>
    <x v="2"/>
    <x v="1"/>
    <s v="Kleine consumpties R"/>
    <s v="Kleine consumpties RM"/>
    <n v="11.58"/>
    <n v="46.32"/>
    <n v="92.64"/>
  </r>
  <r>
    <s v="Kwaliteit"/>
    <s v="mevr."/>
    <x v="2"/>
    <s v="36.00"/>
    <s v="100,00"/>
    <x v="2"/>
    <x v="1"/>
    <s v="Vrblfskstn/OV binlnd"/>
    <s v="Parkeer- veer &amp; tolgelden"/>
    <m/>
    <n v="7"/>
    <m/>
  </r>
  <r>
    <s v="Kwaliteit"/>
    <s v="mevr."/>
    <x v="2"/>
    <s v="36.00"/>
    <s v="100,00"/>
    <x v="2"/>
    <x v="1"/>
    <s v="Vrblfskstn/OV binlnd"/>
    <s v="Verblijfkosten belast"/>
    <m/>
    <n v="2.59"/>
    <m/>
  </r>
  <r>
    <s v="Kwaliteit"/>
    <s v="mevr."/>
    <x v="2"/>
    <s v="36.00"/>
    <s v="100,00"/>
    <x v="2"/>
    <x v="1"/>
    <s v="Vrblfskstn/OV binlnd"/>
    <s v="Verblijfkosten binnenland"/>
    <m/>
    <n v="21.11"/>
    <m/>
  </r>
  <r>
    <s v="Kwaliteit"/>
    <s v="mevr."/>
    <x v="2"/>
    <s v="36.00"/>
    <s v="100,00"/>
    <x v="2"/>
    <x v="1"/>
    <s v="verg. gebruik vervoe"/>
    <s v="Reisd. dienstr.binnenland"/>
    <m/>
    <n v="32.56"/>
    <m/>
  </r>
  <r>
    <s v="Kwaliteit"/>
    <s v="mevr."/>
    <x v="2"/>
    <s v="36.00"/>
    <s v="100,00"/>
    <x v="2"/>
    <x v="1"/>
    <s v="Vergoeding gebruik v"/>
    <s v="Dienstreis auto lage km"/>
    <m/>
    <n v="107.64"/>
    <m/>
  </r>
  <r>
    <s v="Kwaliteit"/>
    <s v="mevr."/>
    <x v="2"/>
    <s v="36.00"/>
    <s v="100,00"/>
    <x v="2"/>
    <x v="1"/>
    <s v="Vakliteratuur"/>
    <s v="Verg. vakliteratuur RM"/>
    <n v="64.33"/>
    <n v="257.32"/>
    <n v="514.64"/>
  </r>
  <r>
    <s v="Financiele administratie"/>
    <s v="dhr."/>
    <x v="3"/>
    <s v="33.00"/>
    <s v="91,67"/>
    <x v="3"/>
    <x v="1"/>
    <s v="Salarissen personeel"/>
    <s v="Maandsalaris"/>
    <m/>
    <m/>
    <n v="57596.72"/>
  </r>
  <r>
    <s v="Financiele administratie"/>
    <s v="dhr."/>
    <x v="3"/>
    <s v="33.00"/>
    <s v="91,67"/>
    <x v="3"/>
    <x v="1"/>
    <s v="Salarissen personeel"/>
    <s v="Salaris (afh. deeltijd)"/>
    <n v="7199.33"/>
    <n v="28797.32"/>
    <m/>
  </r>
  <r>
    <s v="Financiele administratie"/>
    <s v="dhr."/>
    <x v="3"/>
    <s v="33.00"/>
    <s v="91,67"/>
    <x v="3"/>
    <x v="1"/>
    <s v="Salarissen personeel"/>
    <s v="Uitb. Eindjaarsuitk"/>
    <m/>
    <m/>
    <n v="7170.48"/>
  </r>
  <r>
    <s v="Financiele administratie"/>
    <s v="dhr."/>
    <x v="3"/>
    <s v="33.00"/>
    <s v="91,67"/>
    <x v="3"/>
    <x v="1"/>
    <s v="Vakantietoelagen"/>
    <s v="Uitb. Vakantiegeld"/>
    <m/>
    <m/>
    <n v="6911.4"/>
  </r>
  <r>
    <s v="Financiele administratie"/>
    <s v="dhr."/>
    <x v="3"/>
    <s v="33.00"/>
    <s v="91,67"/>
    <x v="3"/>
    <x v="1"/>
    <s v="Afdracht OP / NP"/>
    <s v="WG-premie ABP OP/NP"/>
    <n v="1036.5999999999999"/>
    <n v="4146.3999999999996"/>
    <n v="8292.7999999999993"/>
  </r>
  <r>
    <s v="Financiele administratie"/>
    <s v="dhr."/>
    <x v="3"/>
    <s v="33.00"/>
    <s v="91,67"/>
    <x v="3"/>
    <x v="1"/>
    <s v="Afdracht premie FPU"/>
    <s v="WG-premie VUT/FPU basis"/>
    <n v="217.69"/>
    <n v="870.76"/>
    <n v="1741.52"/>
  </r>
  <r>
    <s v="Financiele administratie"/>
    <s v="dhr."/>
    <x v="3"/>
    <s v="33.00"/>
    <s v="91,67"/>
    <x v="3"/>
    <x v="1"/>
    <s v="Afdracht premie IP"/>
    <s v="WG-premie ABP AP"/>
    <n v="19.149999999999999"/>
    <n v="76.599999999999994"/>
    <n v="153.19999999999999"/>
  </r>
  <r>
    <s v="Financiele administratie"/>
    <s v="dhr."/>
    <x v="3"/>
    <s v="33.00"/>
    <s v="91,67"/>
    <x v="3"/>
    <x v="1"/>
    <s v="Afdracht premie WAO"/>
    <s v="WG-premie WIA Aof"/>
    <n v="298.04000000000002"/>
    <n v="1192.1600000000001"/>
    <n v="2384.3200000000002"/>
  </r>
  <r>
    <s v="Financiele administratie"/>
    <s v="dhr."/>
    <x v="3"/>
    <s v="33.00"/>
    <s v="91,67"/>
    <x v="3"/>
    <x v="1"/>
    <s v="Afdracht premie ZVW"/>
    <s v="WG-bijdrage ZVW"/>
    <n v="297.58999999999997"/>
    <n v="1190.3599999999999"/>
    <n v="2380.7199999999998"/>
  </r>
  <r>
    <s v="Financiele administratie"/>
    <s v="dhr."/>
    <x v="3"/>
    <s v="33.00"/>
    <s v="91,67"/>
    <x v="3"/>
    <x v="1"/>
    <s v="Toga/vergoeding RM"/>
    <s v="Toga-vergoeding RM"/>
    <n v="7.92"/>
    <n v="31.68"/>
    <n v="63.36"/>
  </r>
  <r>
    <s v="Financiele administratie"/>
    <s v="dhr."/>
    <x v="3"/>
    <s v="33.00"/>
    <s v="91,67"/>
    <x v="3"/>
    <x v="1"/>
    <s v="Kleine consumpties R"/>
    <s v="Kleine consumpties RM"/>
    <n v="11.58"/>
    <n v="46.32"/>
    <n v="92.64"/>
  </r>
  <r>
    <s v="Financiele administratie"/>
    <s v="dhr."/>
    <x v="3"/>
    <s v="33.00"/>
    <s v="91,67"/>
    <x v="3"/>
    <x v="1"/>
    <s v="Vakliteratuur"/>
    <s v="Verg. vakliteratuur RM"/>
    <n v="64.33"/>
    <n v="257.32"/>
    <n v="514.64"/>
  </r>
  <r>
    <s v="Verkoop"/>
    <s v="dhr."/>
    <x v="4"/>
    <s v="32.00"/>
    <s v="88,89"/>
    <x v="3"/>
    <x v="1"/>
    <s v="Salarissen personeel"/>
    <s v="Salaris (afh. deeltijd)"/>
    <m/>
    <n v="13962.32"/>
    <m/>
  </r>
  <r>
    <s v="Verkoop"/>
    <s v="dhr."/>
    <x v="4"/>
    <s v="32.00"/>
    <s v="88,89"/>
    <x v="3"/>
    <x v="1"/>
    <s v="Afdracht OP / NP"/>
    <s v="WG-premie ABP OP/NP"/>
    <m/>
    <n v="2010.38"/>
    <m/>
  </r>
  <r>
    <s v="Verkoop"/>
    <s v="dhr."/>
    <x v="4"/>
    <s v="32.00"/>
    <s v="88,89"/>
    <x v="3"/>
    <x v="1"/>
    <s v="Afdracht premie FPU"/>
    <s v="WG-premie VUT/FPU basis"/>
    <m/>
    <n v="422.18"/>
    <m/>
  </r>
  <r>
    <s v="Verkoop"/>
    <s v="dhr."/>
    <x v="4"/>
    <s v="32.00"/>
    <s v="88,89"/>
    <x v="3"/>
    <x v="1"/>
    <s v="Afdracht premie IP"/>
    <s v="WG-premie ABP AP"/>
    <m/>
    <n v="37.14"/>
    <m/>
  </r>
  <r>
    <s v="Verkoop"/>
    <s v="dhr."/>
    <x v="4"/>
    <s v="32.00"/>
    <s v="88,89"/>
    <x v="3"/>
    <x v="1"/>
    <s v="Afdracht premie WAO"/>
    <s v="WG-premie WIA Aof"/>
    <m/>
    <n v="596.08000000000004"/>
    <m/>
  </r>
  <r>
    <s v="Verkoop"/>
    <s v="dhr."/>
    <x v="4"/>
    <s v="32.00"/>
    <s v="88,89"/>
    <x v="3"/>
    <x v="1"/>
    <s v="Afdracht premie ZVW"/>
    <s v="WG-bijdrage ZVW"/>
    <m/>
    <n v="595.17999999999995"/>
    <m/>
  </r>
  <r>
    <s v="Verkoop"/>
    <s v="dhr."/>
    <x v="4"/>
    <s v="32.00"/>
    <s v="88,89"/>
    <x v="3"/>
    <x v="1"/>
    <s v="Toga/vergoeding RM"/>
    <s v="Toga-vergoeding RM"/>
    <m/>
    <n v="15.84"/>
    <m/>
  </r>
  <r>
    <s v="Verkoop"/>
    <s v="dhr."/>
    <x v="4"/>
    <s v="32.00"/>
    <s v="88,89"/>
    <x v="3"/>
    <x v="1"/>
    <s v="Kleine consumpties R"/>
    <s v="Kleine consumpties RM"/>
    <m/>
    <n v="23.16"/>
    <m/>
  </r>
  <r>
    <s v="Verkoop"/>
    <s v="dhr."/>
    <x v="4"/>
    <s v="32.00"/>
    <s v="88,89"/>
    <x v="3"/>
    <x v="1"/>
    <s v="Vakliteratuur"/>
    <s v="Verg. vakliteratuur RM"/>
    <m/>
    <n v="128.66"/>
    <m/>
  </r>
  <r>
    <s v="Productie"/>
    <s v="mevr."/>
    <x v="5"/>
    <s v="36.00"/>
    <s v="100,00"/>
    <x v="3"/>
    <x v="1"/>
    <s v="Salarissen personeel"/>
    <s v="Maandsalaris"/>
    <m/>
    <m/>
    <n v="62830.48"/>
  </r>
  <r>
    <s v="Productie"/>
    <s v="mevr."/>
    <x v="5"/>
    <s v="36.00"/>
    <s v="100,00"/>
    <x v="3"/>
    <x v="1"/>
    <s v="Salarissen personeel"/>
    <s v="Salaris (afh. deeltijd)"/>
    <n v="7853.81"/>
    <n v="31415.24"/>
    <m/>
  </r>
  <r>
    <s v="Productie"/>
    <s v="mevr."/>
    <x v="5"/>
    <s v="36.00"/>
    <s v="100,00"/>
    <x v="3"/>
    <x v="1"/>
    <s v="Salarissen personeel"/>
    <s v="Uitb. Eindjaarsuitk"/>
    <m/>
    <m/>
    <n v="7822.44"/>
  </r>
  <r>
    <s v="Productie"/>
    <s v="mevr."/>
    <x v="5"/>
    <s v="36.00"/>
    <s v="100,00"/>
    <x v="3"/>
    <x v="1"/>
    <s v="Vakantietoelagen"/>
    <s v="Uitb. Vakantiegeld"/>
    <m/>
    <m/>
    <n v="7539.6"/>
  </r>
  <r>
    <s v="Productie"/>
    <s v="mevr."/>
    <x v="5"/>
    <s v="36.00"/>
    <s v="100,00"/>
    <x v="3"/>
    <x v="1"/>
    <s v="Afdracht OP / NP"/>
    <s v="WG-premie ABP OP/NP"/>
    <n v="1130.8399999999999"/>
    <n v="4523.3599999999997"/>
    <n v="9046.7199999999993"/>
  </r>
  <r>
    <s v="Productie"/>
    <s v="mevr."/>
    <x v="5"/>
    <s v="36.00"/>
    <s v="100,00"/>
    <x v="3"/>
    <x v="1"/>
    <s v="Afdracht premie FPU"/>
    <s v="WG-premie VUT/FPU basis"/>
    <n v="237.48"/>
    <n v="949.92"/>
    <n v="1899.84"/>
  </r>
  <r>
    <s v="Productie"/>
    <s v="mevr."/>
    <x v="5"/>
    <s v="36.00"/>
    <s v="100,00"/>
    <x v="3"/>
    <x v="1"/>
    <s v="Afdracht premie IP"/>
    <s v="WG-premie ABP AP"/>
    <n v="20.89"/>
    <n v="83.56"/>
    <n v="167.12"/>
  </r>
  <r>
    <s v="Productie"/>
    <s v="mevr."/>
    <x v="5"/>
    <s v="36.00"/>
    <s v="100,00"/>
    <x v="3"/>
    <x v="1"/>
    <s v="Afdracht premie WAO"/>
    <s v="WG-premie WIA Aof"/>
    <n v="298.04000000000002"/>
    <n v="1192.1600000000001"/>
    <n v="2384.3200000000002"/>
  </r>
  <r>
    <s v="Productie"/>
    <s v="mevr."/>
    <x v="5"/>
    <s v="36.00"/>
    <s v="100,00"/>
    <x v="3"/>
    <x v="1"/>
    <s v="Afdracht premie ZVW"/>
    <s v="WG-bijdrage ZVW"/>
    <n v="297.58999999999997"/>
    <n v="1190.3599999999999"/>
    <n v="2380.7199999999998"/>
  </r>
  <r>
    <s v="Productie"/>
    <s v="mevr."/>
    <x v="5"/>
    <s v="36.00"/>
    <s v="100,00"/>
    <x v="3"/>
    <x v="1"/>
    <s v="Kort. n-actief pers."/>
    <s v="Korting seniorenreg.(oud)"/>
    <n v="-785.38"/>
    <n v="-3141.52"/>
    <n v="-6283.04"/>
  </r>
  <r>
    <s v="Productie"/>
    <s v="mevr."/>
    <x v="5"/>
    <s v="36.00"/>
    <s v="100,00"/>
    <x v="3"/>
    <x v="1"/>
    <s v="Reiskosten WWV"/>
    <s v="Km verg.voor-/natraject"/>
    <n v="5.14"/>
    <n v="20.56"/>
    <n v="41.12"/>
  </r>
  <r>
    <s v="Productie"/>
    <s v="mevr."/>
    <x v="5"/>
    <s v="36.00"/>
    <s v="100,00"/>
    <x v="3"/>
    <x v="1"/>
    <s v="Reiskosten WWV"/>
    <s v="Woon-werkverk.inc.OV"/>
    <m/>
    <n v="21"/>
    <m/>
  </r>
  <r>
    <s v="Productie"/>
    <s v="mevr."/>
    <x v="5"/>
    <s v="36.00"/>
    <s v="100,00"/>
    <x v="3"/>
    <x v="1"/>
    <s v="Toga/vergoeding RM"/>
    <s v="Toga-vergoeding RM"/>
    <n v="7.92"/>
    <n v="31.68"/>
    <n v="63.36"/>
  </r>
  <r>
    <s v="Productie"/>
    <s v="mevr."/>
    <x v="5"/>
    <s v="36.00"/>
    <s v="100,00"/>
    <x v="3"/>
    <x v="1"/>
    <s v="Kleine consumpties R"/>
    <s v="Kleine consumpties RM"/>
    <n v="11.58"/>
    <n v="46.32"/>
    <n v="92.64"/>
  </r>
  <r>
    <s v="Productie"/>
    <s v="mevr."/>
    <x v="5"/>
    <s v="36.00"/>
    <s v="100,00"/>
    <x v="3"/>
    <x v="1"/>
    <s v="Vrblfskstn/OV binlnd"/>
    <s v="Verblijfkosten belast"/>
    <m/>
    <n v="6.58"/>
    <m/>
  </r>
  <r>
    <s v="Productie"/>
    <s v="mevr."/>
    <x v="5"/>
    <s v="36.00"/>
    <s v="100,00"/>
    <x v="3"/>
    <x v="1"/>
    <s v="Vrblfskstn/OV binlnd"/>
    <s v="Verblijfkosten binnenland"/>
    <m/>
    <n v="12.7"/>
    <m/>
  </r>
  <r>
    <s v="Productie"/>
    <s v="mevr."/>
    <x v="5"/>
    <s v="36.00"/>
    <s v="100,00"/>
    <x v="3"/>
    <x v="1"/>
    <s v="Vergoeding gebruik v"/>
    <s v="Dienstreis auto lage km"/>
    <m/>
    <n v="13.32"/>
    <m/>
  </r>
  <r>
    <s v="Productie"/>
    <s v="mevr."/>
    <x v="5"/>
    <s v="36.00"/>
    <s v="100,00"/>
    <x v="3"/>
    <x v="1"/>
    <s v="Vakliteratuur"/>
    <s v="Verg. vakliteratuur RM"/>
    <n v="64.33"/>
    <n v="257.32"/>
    <n v="514.64"/>
  </r>
  <r>
    <s v="Inkoop"/>
    <s v="mevr."/>
    <x v="6"/>
    <s v="36.00"/>
    <s v="100,00"/>
    <x v="3"/>
    <x v="0"/>
    <s v="Salarissen personeel"/>
    <s v="Salaris (afh. deeltijd)"/>
    <m/>
    <n v="6908.65"/>
    <m/>
  </r>
  <r>
    <s v="Inkoop"/>
    <s v="mevr."/>
    <x v="6"/>
    <s v="36.00"/>
    <s v="100,00"/>
    <x v="3"/>
    <x v="0"/>
    <s v="Afdracht OP / NP"/>
    <s v="WG-premie ABP OP/NP"/>
    <m/>
    <n v="1044.31"/>
    <m/>
  </r>
  <r>
    <s v="Inkoop"/>
    <s v="mevr."/>
    <x v="6"/>
    <s v="36.00"/>
    <s v="100,00"/>
    <x v="3"/>
    <x v="0"/>
    <s v="Afdracht premie FPU"/>
    <s v="WG-premie VUT/FPU basis"/>
    <m/>
    <n v="208.9"/>
    <m/>
  </r>
  <r>
    <s v="Inkoop"/>
    <s v="mevr."/>
    <x v="6"/>
    <s v="36.00"/>
    <s v="100,00"/>
    <x v="3"/>
    <x v="0"/>
    <s v="Afdracht premie IP"/>
    <s v="WG-premie ABP AP"/>
    <m/>
    <n v="17.809999999999999"/>
    <m/>
  </r>
  <r>
    <s v="Inkoop"/>
    <s v="mevr."/>
    <x v="6"/>
    <s v="36.00"/>
    <s v="100,00"/>
    <x v="3"/>
    <x v="0"/>
    <s v="Afdracht premie WAO"/>
    <s v="WG-premie WIA Aof"/>
    <m/>
    <n v="298.04000000000002"/>
    <m/>
  </r>
  <r>
    <s v="Inkoop"/>
    <s v="mevr."/>
    <x v="6"/>
    <s v="36.00"/>
    <s v="100,00"/>
    <x v="3"/>
    <x v="0"/>
    <s v="Afdracht premie ZVW"/>
    <s v="WG-bijdrage ZVW"/>
    <m/>
    <n v="297.58999999999997"/>
    <m/>
  </r>
  <r>
    <s v="Inkoop"/>
    <s v="mevr."/>
    <x v="6"/>
    <s v="36.00"/>
    <s v="100,00"/>
    <x v="3"/>
    <x v="0"/>
    <s v="Toga/vergoeding RM"/>
    <s v="Toga-vergoeding RM"/>
    <m/>
    <n v="7.92"/>
    <m/>
  </r>
  <r>
    <s v="Inkoop"/>
    <s v="mevr."/>
    <x v="6"/>
    <s v="36.00"/>
    <s v="100,00"/>
    <x v="3"/>
    <x v="0"/>
    <s v="Kleine consumpties R"/>
    <s v="Kleine consumpties RM"/>
    <m/>
    <n v="11.58"/>
    <m/>
  </r>
  <r>
    <s v="Inkoop"/>
    <s v="mevr."/>
    <x v="6"/>
    <s v="36.00"/>
    <s v="100,00"/>
    <x v="3"/>
    <x v="0"/>
    <s v="Vakliteratuur"/>
    <s v="Verg. vakliteratuur RM"/>
    <m/>
    <n v="77.42"/>
    <m/>
  </r>
  <r>
    <s v="Beleid"/>
    <s v="dhr."/>
    <x v="7"/>
    <s v="30.00"/>
    <s v="83,33"/>
    <x v="4"/>
    <x v="2"/>
    <s v="Salarissen personeel"/>
    <s v="Maandsalaris"/>
    <m/>
    <m/>
    <n v="44655.92"/>
  </r>
  <r>
    <s v="Beleid"/>
    <s v="dhr."/>
    <x v="7"/>
    <s v="30.00"/>
    <s v="83,33"/>
    <x v="4"/>
    <x v="2"/>
    <s v="Salarissen personeel"/>
    <s v="Salaris (afh. deeltijd)"/>
    <m/>
    <m/>
    <n v="524.97"/>
  </r>
  <r>
    <s v="Beleid"/>
    <s v="dhr."/>
    <x v="7"/>
    <s v="30.00"/>
    <s v="83,33"/>
    <x v="4"/>
    <x v="2"/>
    <s v="Salarissen personeel"/>
    <s v="Uitb. Eindjaarsuitk"/>
    <m/>
    <m/>
    <n v="5033.5600000000004"/>
  </r>
  <r>
    <s v="Beleid"/>
    <s v="dhr."/>
    <x v="7"/>
    <s v="30.00"/>
    <s v="83,33"/>
    <x v="4"/>
    <x v="2"/>
    <s v="Vakantietoelagen"/>
    <s v="Uitb. Vakantiegeld"/>
    <m/>
    <m/>
    <n v="4802.58"/>
  </r>
  <r>
    <s v="Beleid"/>
    <s v="dhr."/>
    <x v="7"/>
    <s v="30.00"/>
    <s v="83,33"/>
    <x v="4"/>
    <x v="2"/>
    <s v="Afdracht OP / NP"/>
    <s v="WG-premie ABP OP/NP"/>
    <m/>
    <m/>
    <n v="6478.88"/>
  </r>
  <r>
    <s v="Beleid"/>
    <s v="dhr."/>
    <x v="7"/>
    <s v="30.00"/>
    <s v="83,33"/>
    <x v="4"/>
    <x v="2"/>
    <s v="Afdracht premie FPU"/>
    <s v="WG-premie VUT/FPU basis"/>
    <m/>
    <m/>
    <n v="1309.2"/>
  </r>
  <r>
    <s v="Beleid"/>
    <s v="dhr."/>
    <x v="7"/>
    <s v="30.00"/>
    <s v="83,33"/>
    <x v="4"/>
    <x v="2"/>
    <s v="Afdracht premie IP"/>
    <s v="WG-premie ABP AP"/>
    <m/>
    <m/>
    <n v="109.76"/>
  </r>
  <r>
    <s v="Beleid"/>
    <s v="dhr."/>
    <x v="7"/>
    <s v="30.00"/>
    <s v="83,33"/>
    <x v="4"/>
    <x v="2"/>
    <s v="Afdracht premie WAO"/>
    <s v="Werkgeverslasten"/>
    <m/>
    <m/>
    <n v="73.5"/>
  </r>
  <r>
    <s v="Beleid"/>
    <s v="dhr."/>
    <x v="7"/>
    <s v="30.00"/>
    <s v="83,33"/>
    <x v="4"/>
    <x v="2"/>
    <s v="Afdracht premie WAO"/>
    <s v="WG-premie WIA Aof"/>
    <m/>
    <m/>
    <n v="2384.3200000000002"/>
  </r>
  <r>
    <s v="Beleid"/>
    <s v="dhr."/>
    <x v="7"/>
    <s v="30.00"/>
    <s v="83,33"/>
    <x v="4"/>
    <x v="2"/>
    <s v="Afdracht premie ZVW"/>
    <s v="WG-bijdrage ZVW"/>
    <m/>
    <m/>
    <n v="2380.7199999999998"/>
  </r>
  <r>
    <s v="Beleid"/>
    <s v="dhr."/>
    <x v="7"/>
    <s v="30.00"/>
    <s v="83,33"/>
    <x v="4"/>
    <x v="2"/>
    <s v="Kort. n-actief pers."/>
    <s v="Ouderschapverlof"/>
    <m/>
    <m/>
    <n v="-1082.97"/>
  </r>
  <r>
    <s v="Beleid"/>
    <s v="dhr."/>
    <x v="7"/>
    <s v="30.00"/>
    <s v="83,33"/>
    <x v="4"/>
    <x v="2"/>
    <s v="Toga/vergoeding RM"/>
    <s v="Toga-vergoeding RM"/>
    <m/>
    <m/>
    <n v="63.36"/>
  </r>
  <r>
    <s v="Beleid"/>
    <s v="dhr."/>
    <x v="7"/>
    <s v="30.00"/>
    <s v="83,33"/>
    <x v="4"/>
    <x v="2"/>
    <s v="Kleine consumpties R"/>
    <s v="Kleine consumpties RM"/>
    <m/>
    <m/>
    <n v="92.64"/>
  </r>
  <r>
    <s v="Beleid"/>
    <s v="dhr."/>
    <x v="7"/>
    <s v="30.00"/>
    <s v="83,33"/>
    <x v="4"/>
    <x v="2"/>
    <s v="Vakliteratuur"/>
    <s v="Verg. vakliteratuur RM"/>
    <m/>
    <m/>
    <n v="619.36"/>
  </r>
  <r>
    <s v="Kwaliteit"/>
    <s v="dhr."/>
    <x v="8"/>
    <s v="30.00"/>
    <s v="83,33"/>
    <x v="4"/>
    <x v="3"/>
    <s v="Salarissen personeel"/>
    <s v="Salaris (afh. deeltijd)"/>
    <m/>
    <n v="10495.62"/>
    <m/>
  </r>
  <r>
    <s v="Kwaliteit"/>
    <s v="dhr."/>
    <x v="8"/>
    <s v="30.00"/>
    <s v="83,33"/>
    <x v="4"/>
    <x v="3"/>
    <s v="Afdracht OP / NP"/>
    <s v="WG-premie ABP OP/NP"/>
    <m/>
    <n v="1562.2"/>
    <m/>
  </r>
  <r>
    <s v="Kwaliteit"/>
    <s v="dhr."/>
    <x v="8"/>
    <s v="30.00"/>
    <s v="83,33"/>
    <x v="4"/>
    <x v="3"/>
    <s v="Afdracht premie FPU"/>
    <s v="WG-premie VUT/FPU basis"/>
    <m/>
    <n v="317.36"/>
    <m/>
  </r>
  <r>
    <s v="Kwaliteit"/>
    <s v="dhr."/>
    <x v="8"/>
    <s v="30.00"/>
    <s v="83,33"/>
    <x v="4"/>
    <x v="3"/>
    <s v="Afdracht premie IP"/>
    <s v="WG-premie ABP AP"/>
    <m/>
    <n v="26.36"/>
    <m/>
  </r>
  <r>
    <s v="Kwaliteit"/>
    <s v="dhr."/>
    <x v="8"/>
    <s v="30.00"/>
    <s v="83,33"/>
    <x v="4"/>
    <x v="3"/>
    <s v="Afdracht premie WAO"/>
    <s v="WG-premie WIA Aof"/>
    <m/>
    <n v="596.08000000000004"/>
    <m/>
  </r>
  <r>
    <s v="Kwaliteit"/>
    <s v="dhr."/>
    <x v="8"/>
    <s v="30.00"/>
    <s v="83,33"/>
    <x v="4"/>
    <x v="3"/>
    <s v="Afdracht premie ZVW"/>
    <s v="WG-bijdrage ZVW"/>
    <m/>
    <n v="595.17999999999995"/>
    <m/>
  </r>
  <r>
    <s v="Kwaliteit"/>
    <s v="dhr."/>
    <x v="8"/>
    <s v="30.00"/>
    <s v="83,33"/>
    <x v="4"/>
    <x v="3"/>
    <s v="Toga/vergoeding RM"/>
    <s v="Toga-vergoeding RM"/>
    <m/>
    <n v="15.84"/>
    <m/>
  </r>
  <r>
    <s v="Kwaliteit"/>
    <s v="dhr."/>
    <x v="8"/>
    <s v="30.00"/>
    <s v="83,33"/>
    <x v="4"/>
    <x v="3"/>
    <s v="Kleine consumpties R"/>
    <s v="Kleine consumpties RM"/>
    <m/>
    <n v="23.16"/>
    <m/>
  </r>
  <r>
    <s v="Kwaliteit"/>
    <s v="dhr."/>
    <x v="8"/>
    <s v="30.00"/>
    <s v="83,33"/>
    <x v="4"/>
    <x v="3"/>
    <s v="Vakliteratuur"/>
    <s v="Verg. vakliteratuur RM"/>
    <m/>
    <n v="154.84"/>
    <m/>
  </r>
  <r>
    <s v="Financiele administratie"/>
    <s v="mevr."/>
    <x v="9"/>
    <s v="32.40"/>
    <s v="90,00"/>
    <x v="4"/>
    <x v="4"/>
    <s v="Salarissen personeel"/>
    <s v="Maandsalaris"/>
    <m/>
    <m/>
    <n v="51296.56"/>
  </r>
  <r>
    <s v="Financiele administratie"/>
    <s v="mevr."/>
    <x v="9"/>
    <s v="32.40"/>
    <s v="90,00"/>
    <x v="4"/>
    <x v="4"/>
    <s v="Salarissen personeel"/>
    <s v="Salaris (afh. deeltijd)"/>
    <n v="6412.07"/>
    <n v="25648.28"/>
    <m/>
  </r>
  <r>
    <s v="Financiele administratie"/>
    <s v="mevr."/>
    <x v="9"/>
    <s v="32.40"/>
    <s v="90,00"/>
    <x v="4"/>
    <x v="4"/>
    <s v="Salarissen personeel"/>
    <s v="Uitb. Eindjaarsuitk"/>
    <m/>
    <m/>
    <n v="6386.4"/>
  </r>
  <r>
    <s v="Financiele administratie"/>
    <s v="mevr."/>
    <x v="9"/>
    <s v="32.40"/>
    <s v="90,00"/>
    <x v="4"/>
    <x v="4"/>
    <s v="Vakantietoelagen"/>
    <s v="Uitb. Vakantiegeld"/>
    <m/>
    <m/>
    <n v="6155.64"/>
  </r>
  <r>
    <s v="Financiele administratie"/>
    <s v="mevr."/>
    <x v="9"/>
    <s v="32.40"/>
    <s v="90,00"/>
    <x v="4"/>
    <x v="4"/>
    <s v="Afdracht OP / NP"/>
    <s v="WG-premie ABP OP/NP"/>
    <n v="973.88"/>
    <n v="3895.52"/>
    <n v="7791.04"/>
  </r>
  <r>
    <s v="Financiele administratie"/>
    <s v="mevr."/>
    <x v="9"/>
    <s v="32.40"/>
    <s v="90,00"/>
    <x v="4"/>
    <x v="4"/>
    <s v="Afdracht premie FPU"/>
    <s v="WG-premie VUT/FPU basis"/>
    <n v="193.89"/>
    <n v="775.56"/>
    <n v="1551.12"/>
  </r>
  <r>
    <s v="Financiele administratie"/>
    <s v="mevr."/>
    <x v="9"/>
    <s v="32.40"/>
    <s v="90,00"/>
    <x v="4"/>
    <x v="4"/>
    <s v="Afdracht premie IP"/>
    <s v="WG-premie ABP AP"/>
    <n v="16.66"/>
    <n v="66.64"/>
    <n v="133.28"/>
  </r>
  <r>
    <s v="Financiele administratie"/>
    <s v="mevr."/>
    <x v="9"/>
    <s v="32.40"/>
    <s v="90,00"/>
    <x v="4"/>
    <x v="4"/>
    <s v="Afdracht premie WAO"/>
    <s v="WG-premie WIA Aof"/>
    <n v="298.04000000000002"/>
    <n v="1192.1600000000001"/>
    <n v="2384.3200000000002"/>
  </r>
  <r>
    <s v="Financiele administratie"/>
    <s v="mevr."/>
    <x v="9"/>
    <s v="32.40"/>
    <s v="90,00"/>
    <x v="4"/>
    <x v="4"/>
    <s v="Afdracht premie ZVW"/>
    <s v="WG-bijdrage ZVW"/>
    <n v="297.58999999999997"/>
    <n v="1190.3599999999999"/>
    <n v="2380.7199999999998"/>
  </r>
  <r>
    <s v="Financiele administratie"/>
    <s v="mevr."/>
    <x v="9"/>
    <s v="32.40"/>
    <s v="90,00"/>
    <x v="4"/>
    <x v="4"/>
    <s v="Kort. n-actief pers."/>
    <s v="Korting seniorenreg.(oud)"/>
    <n v="-641.21"/>
    <n v="-2564.84"/>
    <n v="-5129.68"/>
  </r>
  <r>
    <s v="Financiele administratie"/>
    <s v="mevr."/>
    <x v="9"/>
    <s v="32.40"/>
    <s v="90,00"/>
    <x v="4"/>
    <x v="4"/>
    <s v="Reiskosten WWV"/>
    <s v="Km verg.voor-/natraject"/>
    <n v="6.68"/>
    <n v="26.72"/>
    <n v="53.44"/>
  </r>
  <r>
    <s v="Financiele administratie"/>
    <s v="mevr."/>
    <x v="9"/>
    <s v="32.40"/>
    <s v="90,00"/>
    <x v="4"/>
    <x v="4"/>
    <s v="WKR Reizen &amp; vervoer"/>
    <s v="Parkeer- veer &amp; tolgelden"/>
    <m/>
    <n v="4.2"/>
    <m/>
  </r>
  <r>
    <s v="Financiele administratie"/>
    <s v="mevr."/>
    <x v="9"/>
    <s v="32.40"/>
    <s v="90,00"/>
    <x v="4"/>
    <x v="4"/>
    <s v="Toga/vergoeding RM"/>
    <s v="Toga-vergoeding RM"/>
    <n v="7.92"/>
    <n v="31.68"/>
    <n v="63.36"/>
  </r>
  <r>
    <s v="Financiele administratie"/>
    <s v="mevr."/>
    <x v="9"/>
    <s v="32.40"/>
    <s v="90,00"/>
    <x v="4"/>
    <x v="4"/>
    <s v="Kleine consumpties R"/>
    <s v="Kleine consumpties RM"/>
    <n v="11.58"/>
    <n v="46.32"/>
    <n v="92.64"/>
  </r>
  <r>
    <s v="Financiele administratie"/>
    <s v="mevr."/>
    <x v="9"/>
    <s v="32.40"/>
    <s v="90,00"/>
    <x v="4"/>
    <x v="4"/>
    <s v="verg. gebruik vervoe"/>
    <s v="Reisd. dienstr.binnenland"/>
    <m/>
    <n v="19.61"/>
    <m/>
  </r>
  <r>
    <s v="Financiele administratie"/>
    <s v="mevr."/>
    <x v="9"/>
    <s v="32.40"/>
    <s v="90,00"/>
    <x v="4"/>
    <x v="4"/>
    <s v="Vakliteratuur"/>
    <s v="Verg. vakliteratuur RM"/>
    <n v="77.42"/>
    <n v="309.68"/>
    <n v="619.36"/>
  </r>
  <r>
    <s v="Verkoop"/>
    <s v="mevr."/>
    <x v="10"/>
    <s v="30.00"/>
    <s v="83,33"/>
    <x v="4"/>
    <x v="4"/>
    <s v="Salarissen personeel"/>
    <s v="Maandsalaris"/>
    <m/>
    <m/>
    <n v="47494.879999999997"/>
  </r>
  <r>
    <s v="Verkoop"/>
    <s v="mevr."/>
    <x v="10"/>
    <s v="30.00"/>
    <s v="83,33"/>
    <x v="4"/>
    <x v="4"/>
    <s v="Salarissen personeel"/>
    <s v="Salaris (afh. deeltijd)"/>
    <n v="5937.1"/>
    <n v="23748.400000000001"/>
    <m/>
  </r>
  <r>
    <s v="Verkoop"/>
    <s v="mevr."/>
    <x v="10"/>
    <s v="30.00"/>
    <s v="83,33"/>
    <x v="4"/>
    <x v="4"/>
    <s v="Salarissen personeel"/>
    <s v="Uitb. Eindjaarsuitk"/>
    <m/>
    <m/>
    <n v="5913.36"/>
  </r>
  <r>
    <s v="Verkoop"/>
    <s v="mevr."/>
    <x v="10"/>
    <s v="30.00"/>
    <s v="83,33"/>
    <x v="4"/>
    <x v="4"/>
    <s v="Vakantietoelagen"/>
    <s v="Uitb. Vakantiegeld"/>
    <m/>
    <m/>
    <n v="5699.64"/>
  </r>
  <r>
    <s v="Verkoop"/>
    <s v="mevr."/>
    <x v="10"/>
    <s v="30.00"/>
    <s v="83,33"/>
    <x v="4"/>
    <x v="4"/>
    <s v="Afdracht OP / NP"/>
    <s v="WG-premie ABP OP/NP"/>
    <n v="901.74"/>
    <n v="3606.96"/>
    <n v="7213.92"/>
  </r>
  <r>
    <s v="Verkoop"/>
    <s v="mevr."/>
    <x v="10"/>
    <s v="30.00"/>
    <s v="83,33"/>
    <x v="4"/>
    <x v="4"/>
    <s v="Afdracht premie FPU"/>
    <s v="WG-premie VUT/FPU basis"/>
    <n v="179.52"/>
    <n v="718.08"/>
    <n v="1436.16"/>
  </r>
  <r>
    <s v="Verkoop"/>
    <s v="mevr."/>
    <x v="10"/>
    <s v="30.00"/>
    <s v="83,33"/>
    <x v="4"/>
    <x v="4"/>
    <s v="Afdracht premie IP"/>
    <s v="WG-premie ABP AP"/>
    <n v="15.42"/>
    <n v="61.68"/>
    <n v="123.36"/>
  </r>
  <r>
    <s v="Verkoop"/>
    <s v="mevr."/>
    <x v="10"/>
    <s v="30.00"/>
    <s v="83,33"/>
    <x v="4"/>
    <x v="4"/>
    <s v="Afdracht premie WAO"/>
    <s v="WG-premie WIA Aof"/>
    <n v="298.04000000000002"/>
    <n v="1192.1600000000001"/>
    <n v="2384.3200000000002"/>
  </r>
  <r>
    <s v="Verkoop"/>
    <s v="mevr."/>
    <x v="10"/>
    <s v="30.00"/>
    <s v="83,33"/>
    <x v="4"/>
    <x v="4"/>
    <s v="Afdracht premie ZVW"/>
    <s v="WG-bijdrage ZVW"/>
    <n v="297.58999999999997"/>
    <n v="1190.3599999999999"/>
    <n v="2380.7199999999998"/>
  </r>
  <r>
    <s v="Verkoop"/>
    <s v="mevr."/>
    <x v="10"/>
    <s v="30.00"/>
    <s v="83,33"/>
    <x v="4"/>
    <x v="4"/>
    <s v="Reiskosten WWV"/>
    <s v="Woon / werkverk. lage km"/>
    <n v="14.89"/>
    <n v="59.56"/>
    <n v="119.12"/>
  </r>
  <r>
    <s v="Verkoop"/>
    <s v="mevr."/>
    <x v="10"/>
    <s v="30.00"/>
    <s v="83,33"/>
    <x v="4"/>
    <x v="4"/>
    <s v="Toga/vergoeding RM"/>
    <s v="Toga-vergoeding RM"/>
    <n v="7.92"/>
    <n v="31.68"/>
    <n v="63.36"/>
  </r>
  <r>
    <s v="Verkoop"/>
    <s v="mevr."/>
    <x v="10"/>
    <s v="30.00"/>
    <s v="83,33"/>
    <x v="4"/>
    <x v="4"/>
    <s v="Kleine consumpties R"/>
    <s v="Kleine consumpties RM"/>
    <n v="11.58"/>
    <n v="46.32"/>
    <n v="92.64"/>
  </r>
  <r>
    <s v="Verkoop"/>
    <s v="mevr."/>
    <x v="10"/>
    <s v="30.00"/>
    <s v="83,33"/>
    <x v="4"/>
    <x v="4"/>
    <s v="Vakliteratuur"/>
    <s v="Verg. vakliteratuur RM"/>
    <n v="77.42"/>
    <n v="309.68"/>
    <n v="619.36"/>
  </r>
  <r>
    <s v="Inkoop"/>
    <s v="dhr."/>
    <x v="11"/>
    <s v="30.00"/>
    <s v="83,33"/>
    <x v="4"/>
    <x v="2"/>
    <s v="Salarissen personeel"/>
    <s v="Maandsalaris"/>
    <m/>
    <m/>
    <n v="44655.92"/>
  </r>
  <r>
    <s v="Inkoop"/>
    <s v="dhr."/>
    <x v="11"/>
    <s v="30.00"/>
    <s v="83,33"/>
    <x v="4"/>
    <x v="2"/>
    <s v="Salarissen personeel"/>
    <s v="Salaris (afh. deeltijd)"/>
    <n v="5582.22"/>
    <n v="21988.68"/>
    <m/>
  </r>
  <r>
    <s v="Inkoop"/>
    <s v="dhr."/>
    <x v="11"/>
    <s v="30.00"/>
    <s v="83,33"/>
    <x v="4"/>
    <x v="2"/>
    <s v="Salarissen personeel"/>
    <s v="Uitb. Eindjaarsuitk"/>
    <m/>
    <m/>
    <n v="5517.51"/>
  </r>
  <r>
    <s v="Inkoop"/>
    <s v="dhr."/>
    <x v="11"/>
    <s v="30.00"/>
    <s v="83,33"/>
    <x v="4"/>
    <x v="2"/>
    <s v="Vakantietoelagen"/>
    <s v="Uitb. Vakantiegeld"/>
    <m/>
    <m/>
    <n v="5236.47"/>
  </r>
  <r>
    <s v="Inkoop"/>
    <s v="dhr."/>
    <x v="11"/>
    <s v="30.00"/>
    <s v="83,33"/>
    <x v="4"/>
    <x v="2"/>
    <s v="Afdracht OP / NP"/>
    <s v="WG-premie ABP OP/NP"/>
    <n v="809.86"/>
    <n v="3239.44"/>
    <n v="6478.88"/>
  </r>
  <r>
    <s v="Inkoop"/>
    <s v="dhr."/>
    <x v="11"/>
    <s v="30.00"/>
    <s v="83,33"/>
    <x v="4"/>
    <x v="2"/>
    <s v="Afdracht premie FPU"/>
    <s v="WG-premie VUT/FPU basis"/>
    <n v="163.65"/>
    <n v="654.6"/>
    <n v="1309.2"/>
  </r>
  <r>
    <s v="Inkoop"/>
    <s v="dhr."/>
    <x v="11"/>
    <s v="30.00"/>
    <s v="83,33"/>
    <x v="4"/>
    <x v="2"/>
    <s v="Afdracht premie IP"/>
    <s v="WG-premie ABP AP"/>
    <n v="13.72"/>
    <n v="54.88"/>
    <n v="109.76"/>
  </r>
  <r>
    <s v="Inkoop"/>
    <s v="dhr."/>
    <x v="11"/>
    <s v="30.00"/>
    <s v="83,33"/>
    <x v="4"/>
    <x v="2"/>
    <s v="Afdracht premie WAO"/>
    <s v="WG-premie WIA Aof"/>
    <n v="298.04000000000002"/>
    <n v="1192.1600000000001"/>
    <n v="2384.3200000000002"/>
  </r>
  <r>
    <s v="Inkoop"/>
    <s v="dhr."/>
    <x v="11"/>
    <s v="30.00"/>
    <s v="83,33"/>
    <x v="4"/>
    <x v="2"/>
    <s v="Afdracht premie ZVW"/>
    <s v="WG-bijdrage ZVW"/>
    <n v="297.58999999999997"/>
    <n v="1190.3599999999999"/>
    <n v="2380.7199999999998"/>
  </r>
  <r>
    <s v="Beleid"/>
    <s v="dhr."/>
    <x v="12"/>
    <s v="36.00"/>
    <s v="100,00"/>
    <x v="4"/>
    <x v="4"/>
    <s v="Salarissen personeel"/>
    <s v="Maandsalaris"/>
    <m/>
    <m/>
    <n v="56996.160000000003"/>
  </r>
  <r>
    <s v="Beleid"/>
    <s v="dhr."/>
    <x v="12"/>
    <s v="36.00"/>
    <s v="100,00"/>
    <x v="4"/>
    <x v="4"/>
    <s v="Salarissen personeel"/>
    <s v="Salaris (afh. deeltijd)"/>
    <n v="7124.52"/>
    <n v="14249.04"/>
    <m/>
  </r>
  <r>
    <s v="Beleid"/>
    <s v="dhr."/>
    <x v="12"/>
    <s v="36.00"/>
    <s v="100,00"/>
    <x v="4"/>
    <x v="4"/>
    <s v="Salarissen personeel"/>
    <s v="Uitb. Eindjaarsuitk"/>
    <m/>
    <m/>
    <n v="7096.08"/>
  </r>
  <r>
    <s v="Beleid"/>
    <s v="dhr."/>
    <x v="12"/>
    <s v="36.00"/>
    <s v="100,00"/>
    <x v="4"/>
    <x v="4"/>
    <s v="Vakantietoelagen"/>
    <s v="Uitb. Vakantiegeld"/>
    <m/>
    <m/>
    <n v="6839.52"/>
  </r>
  <r>
    <s v="Beleid"/>
    <s v="dhr."/>
    <x v="12"/>
    <s v="36.00"/>
    <s v="100,00"/>
    <x v="4"/>
    <x v="4"/>
    <s v="Afdracht OP / NP"/>
    <s v="WG-premie ABP OP/NP"/>
    <n v="1082.0899999999999"/>
    <n v="2164.1799999999998"/>
    <n v="8656.7199999999993"/>
  </r>
  <r>
    <s v="Beleid"/>
    <s v="dhr."/>
    <x v="12"/>
    <s v="36.00"/>
    <s v="100,00"/>
    <x v="4"/>
    <x v="4"/>
    <s v="Afdracht premie FPU"/>
    <s v="WG-premie VUT/FPU basis"/>
    <n v="215.43"/>
    <n v="430.86"/>
    <n v="1723.44"/>
  </r>
  <r>
    <s v="Beleid"/>
    <s v="dhr."/>
    <x v="12"/>
    <s v="36.00"/>
    <s v="100,00"/>
    <x v="4"/>
    <x v="4"/>
    <s v="Afdracht premie IP"/>
    <s v="WG-premie ABP AP"/>
    <n v="18.510000000000002"/>
    <n v="37.020000000000003"/>
    <n v="148.08000000000001"/>
  </r>
  <r>
    <s v="Beleid"/>
    <s v="dhr."/>
    <x v="12"/>
    <s v="36.00"/>
    <s v="100,00"/>
    <x v="4"/>
    <x v="4"/>
    <s v="Afdracht premie WAO"/>
    <s v="WG-premie WIA Aof"/>
    <n v="298.04000000000002"/>
    <n v="596.08000000000004"/>
    <n v="2384.3200000000002"/>
  </r>
  <r>
    <s v="Beleid"/>
    <s v="dhr."/>
    <x v="12"/>
    <s v="36.00"/>
    <s v="100,00"/>
    <x v="4"/>
    <x v="4"/>
    <s v="Afdracht premie ZVW"/>
    <s v="WG-bijdrage ZVW"/>
    <n v="297.58999999999997"/>
    <n v="595.17999999999995"/>
    <n v="2380.7199999999998"/>
  </r>
  <r>
    <s v="Beleid"/>
    <s v="dhr."/>
    <x v="12"/>
    <s v="36.00"/>
    <s v="100,00"/>
    <x v="4"/>
    <x v="4"/>
    <s v="Reiskosten WWV"/>
    <s v="Km. vergoeding Fiets"/>
    <n v="36.590000000000003"/>
    <n v="73.180000000000007"/>
    <n v="292.72000000000003"/>
  </r>
  <r>
    <s v="Beleid"/>
    <s v="dhr."/>
    <x v="12"/>
    <s v="36.00"/>
    <s v="100,00"/>
    <x v="4"/>
    <x v="4"/>
    <s v="Toga/vergoeding RM"/>
    <s v="Toga-vergoeding RM"/>
    <n v="7.92"/>
    <n v="15.84"/>
    <n v="63.36"/>
  </r>
  <r>
    <s v="Beleid"/>
    <s v="dhr."/>
    <x v="12"/>
    <s v="36.00"/>
    <s v="100,00"/>
    <x v="4"/>
    <x v="4"/>
    <s v="Kleine consumpties R"/>
    <s v="Kleine consumpties RM"/>
    <n v="11.58"/>
    <n v="23.16"/>
    <n v="92.64"/>
  </r>
  <r>
    <s v="Beleid"/>
    <s v="dhr."/>
    <x v="12"/>
    <s v="36.00"/>
    <s v="100,00"/>
    <x v="4"/>
    <x v="4"/>
    <s v="Vakliteratuur"/>
    <s v="Verg. vakliteratuur RM"/>
    <n v="77.42"/>
    <n v="154.84"/>
    <n v="619.36"/>
  </r>
  <r>
    <s v="Kwaliteit"/>
    <s v="mevr."/>
    <x v="13"/>
    <s v="32.00"/>
    <s v="88,89"/>
    <x v="3"/>
    <x v="1"/>
    <s v="Salarissen personeel"/>
    <s v="Maandsalaris"/>
    <m/>
    <m/>
    <n v="55850"/>
  </r>
  <r>
    <s v="Kwaliteit"/>
    <s v="mevr."/>
    <x v="13"/>
    <s v="32.00"/>
    <s v="88,89"/>
    <x v="3"/>
    <x v="1"/>
    <s v="Salarissen personeel"/>
    <s v="Salaris (afh. deeltijd)"/>
    <n v="6981.16"/>
    <n v="27924.639999999999"/>
    <m/>
  </r>
  <r>
    <s v="Kwaliteit"/>
    <s v="mevr."/>
    <x v="13"/>
    <s v="32.00"/>
    <s v="88,89"/>
    <x v="3"/>
    <x v="1"/>
    <s v="Salarissen personeel"/>
    <s v="Uitb. Eindjaarsuitk"/>
    <m/>
    <m/>
    <n v="6953.28"/>
  </r>
  <r>
    <s v="Kwaliteit"/>
    <s v="mevr."/>
    <x v="13"/>
    <s v="32.00"/>
    <s v="88,89"/>
    <x v="3"/>
    <x v="1"/>
    <s v="Vakantietoelagen"/>
    <s v="Uitb. Vakantiegeld"/>
    <m/>
    <m/>
    <n v="6701.88"/>
  </r>
  <r>
    <s v="Kwaliteit"/>
    <s v="mevr."/>
    <x v="13"/>
    <s v="32.00"/>
    <s v="88,89"/>
    <x v="3"/>
    <x v="1"/>
    <s v="Afdracht OP / NP"/>
    <s v="WG-premie ABP OP/NP"/>
    <n v="1005.19"/>
    <n v="4020.76"/>
    <n v="8041.52"/>
  </r>
  <r>
    <s v="Kwaliteit"/>
    <s v="mevr."/>
    <x v="13"/>
    <s v="32.00"/>
    <s v="88,89"/>
    <x v="3"/>
    <x v="1"/>
    <s v="Afdracht premie FPU"/>
    <s v="WG-premie VUT/FPU basis"/>
    <n v="211.09"/>
    <n v="844.36"/>
    <n v="1688.72"/>
  </r>
  <r>
    <s v="Kwaliteit"/>
    <s v="mevr."/>
    <x v="13"/>
    <s v="32.00"/>
    <s v="88,89"/>
    <x v="3"/>
    <x v="1"/>
    <s v="Afdracht premie IP"/>
    <s v="WG-premie ABP AP"/>
    <n v="18.57"/>
    <n v="74.28"/>
    <n v="148.56"/>
  </r>
  <r>
    <s v="Kwaliteit"/>
    <s v="mevr."/>
    <x v="13"/>
    <s v="32.00"/>
    <s v="88,89"/>
    <x v="3"/>
    <x v="1"/>
    <s v="Afdracht premie WAO"/>
    <s v="WG-premie WIA Aof"/>
    <n v="298.04000000000002"/>
    <n v="1192.1600000000001"/>
    <n v="2384.3200000000002"/>
  </r>
  <r>
    <s v="Kwaliteit"/>
    <s v="mevr."/>
    <x v="13"/>
    <s v="32.00"/>
    <s v="88,89"/>
    <x v="3"/>
    <x v="1"/>
    <s v="Afdracht premie ZVW"/>
    <s v="WG-bijdrage ZVW"/>
    <n v="297.58999999999997"/>
    <n v="1190.3599999999999"/>
    <n v="2380.7199999999998"/>
  </r>
  <r>
    <s v="Kwaliteit"/>
    <s v="mevr."/>
    <x v="13"/>
    <s v="32.00"/>
    <s v="88,89"/>
    <x v="3"/>
    <x v="1"/>
    <s v="Kort. n-actief pers."/>
    <s v="Korting seniorenreg.(oud)"/>
    <n v="-349.06"/>
    <n v="-1396.24"/>
    <n v="-2792.48"/>
  </r>
  <r>
    <s v="Kwaliteit"/>
    <s v="mevr."/>
    <x v="13"/>
    <s v="32.00"/>
    <s v="88,89"/>
    <x v="3"/>
    <x v="1"/>
    <s v="Toga/vergoeding RM"/>
    <s v="Toga-vergoeding RM"/>
    <n v="7.92"/>
    <n v="31.68"/>
    <n v="63.36"/>
  </r>
  <r>
    <s v="Kwaliteit"/>
    <s v="mevr."/>
    <x v="13"/>
    <s v="32.00"/>
    <s v="88,89"/>
    <x v="3"/>
    <x v="1"/>
    <s v="Kleine consumpties R"/>
    <s v="Kleine consumpties RM"/>
    <n v="11.58"/>
    <n v="46.32"/>
    <n v="92.64"/>
  </r>
  <r>
    <s v="Kwaliteit"/>
    <s v="mevr."/>
    <x v="13"/>
    <s v="32.00"/>
    <s v="88,89"/>
    <x v="3"/>
    <x v="1"/>
    <s v="Vakliteratuur"/>
    <s v="Verg. vakliteratuur RM"/>
    <n v="64.33"/>
    <n v="257.32"/>
    <n v="514.64"/>
  </r>
  <r>
    <s v="Financiele administratie"/>
    <s v="mevr."/>
    <x v="14"/>
    <s v="36.00"/>
    <s v="100,00"/>
    <x v="4"/>
    <x v="4"/>
    <s v="Salarissen personeel"/>
    <s v="Maandsalaris"/>
    <m/>
    <m/>
    <n v="56996.160000000003"/>
  </r>
  <r>
    <s v="Financiele administratie"/>
    <s v="mevr."/>
    <x v="14"/>
    <s v="36.00"/>
    <s v="100,00"/>
    <x v="4"/>
    <x v="4"/>
    <s v="Salarissen personeel"/>
    <s v="Salaris (afh. deeltijd)"/>
    <n v="7124.52"/>
    <n v="28498.080000000002"/>
    <m/>
  </r>
  <r>
    <s v="Financiele administratie"/>
    <s v="mevr."/>
    <x v="14"/>
    <s v="36.00"/>
    <s v="100,00"/>
    <x v="4"/>
    <x v="4"/>
    <s v="Salarissen personeel"/>
    <s v="Uitb. Eindjaarsuitk"/>
    <m/>
    <m/>
    <n v="7096.08"/>
  </r>
  <r>
    <s v="Financiele administratie"/>
    <s v="mevr."/>
    <x v="14"/>
    <s v="36.00"/>
    <s v="100,00"/>
    <x v="4"/>
    <x v="4"/>
    <s v="Vakantietoelagen"/>
    <s v="Uitb. Vakantiegeld"/>
    <m/>
    <m/>
    <n v="6839.52"/>
  </r>
  <r>
    <s v="Financiele administratie"/>
    <s v="mevr."/>
    <x v="14"/>
    <s v="36.00"/>
    <s v="100,00"/>
    <x v="4"/>
    <x v="4"/>
    <s v="Afdracht OP / NP"/>
    <s v="WG-premie ABP OP/NP"/>
    <n v="1082.0899999999999"/>
    <n v="4328.3599999999997"/>
    <n v="8656.7199999999993"/>
  </r>
  <r>
    <s v="Financiele administratie"/>
    <s v="mevr."/>
    <x v="14"/>
    <s v="36.00"/>
    <s v="100,00"/>
    <x v="4"/>
    <x v="4"/>
    <s v="Afdracht premie FPU"/>
    <s v="WG-premie VUT/FPU basis"/>
    <n v="215.43"/>
    <n v="861.72"/>
    <n v="1723.44"/>
  </r>
  <r>
    <s v="Financiele administratie"/>
    <s v="mevr."/>
    <x v="14"/>
    <s v="36.00"/>
    <s v="100,00"/>
    <x v="4"/>
    <x v="4"/>
    <s v="Afdracht premie IP"/>
    <s v="WG-premie ABP AP"/>
    <n v="18.510000000000002"/>
    <n v="74.040000000000006"/>
    <n v="148.08000000000001"/>
  </r>
  <r>
    <s v="Financiele administratie"/>
    <s v="mevr."/>
    <x v="14"/>
    <s v="36.00"/>
    <s v="100,00"/>
    <x v="4"/>
    <x v="4"/>
    <s v="Afdracht premie WAO"/>
    <s v="WG-premie WIA Aof"/>
    <n v="298.04000000000002"/>
    <n v="1192.1600000000001"/>
    <n v="2384.3200000000002"/>
  </r>
  <r>
    <s v="Financiele administratie"/>
    <s v="mevr."/>
    <x v="14"/>
    <s v="36.00"/>
    <s v="100,00"/>
    <x v="4"/>
    <x v="4"/>
    <s v="Afdracht premie ZVW"/>
    <s v="WG-bijdrage ZVW"/>
    <n v="297.58999999999997"/>
    <n v="1190.3599999999999"/>
    <n v="2380.7199999999998"/>
  </r>
  <r>
    <s v="Financiele administratie"/>
    <s v="mevr."/>
    <x v="14"/>
    <s v="36.00"/>
    <s v="100,00"/>
    <x v="4"/>
    <x v="4"/>
    <s v="Toga/vergoeding RM"/>
    <s v="Toga-vergoeding RM"/>
    <n v="7.92"/>
    <n v="31.68"/>
    <n v="63.36"/>
  </r>
  <r>
    <s v="Financiele administratie"/>
    <s v="mevr."/>
    <x v="14"/>
    <s v="36.00"/>
    <s v="100,00"/>
    <x v="4"/>
    <x v="4"/>
    <s v="Kleine consumpties R"/>
    <s v="Kleine consumpties RM"/>
    <n v="11.58"/>
    <n v="46.32"/>
    <n v="92.64"/>
  </r>
  <r>
    <s v="Financiele administratie"/>
    <s v="mevr."/>
    <x v="14"/>
    <s v="36.00"/>
    <s v="100,00"/>
    <x v="4"/>
    <x v="4"/>
    <s v="Vakliteratuur"/>
    <s v="Verg. vakliteratuur RM"/>
    <n v="77.42"/>
    <n v="309.68"/>
    <n v="619.36"/>
  </r>
  <r>
    <s v="Verkoop"/>
    <s v="dhr."/>
    <x v="15"/>
    <s v="36.00"/>
    <s v="100,00"/>
    <x v="3"/>
    <x v="1"/>
    <s v="Salarissen personeel"/>
    <s v="Maandsalaris"/>
    <m/>
    <m/>
    <n v="62830.48"/>
  </r>
  <r>
    <s v="Verkoop"/>
    <s v="dhr."/>
    <x v="15"/>
    <s v="36.00"/>
    <s v="100,00"/>
    <x v="3"/>
    <x v="1"/>
    <s v="Salarissen personeel"/>
    <s v="Salaris (afh. deeltijd)"/>
    <n v="7853.81"/>
    <n v="31415.24"/>
    <m/>
  </r>
  <r>
    <s v="Verkoop"/>
    <s v="dhr."/>
    <x v="15"/>
    <s v="36.00"/>
    <s v="100,00"/>
    <x v="3"/>
    <x v="1"/>
    <s v="Salarissen personeel"/>
    <s v="Uitb. Eindjaarsuitk"/>
    <m/>
    <m/>
    <n v="7822.44"/>
  </r>
  <r>
    <s v="Verkoop"/>
    <s v="dhr."/>
    <x v="15"/>
    <s v="36.00"/>
    <s v="100,00"/>
    <x v="3"/>
    <x v="1"/>
    <s v="Vakantietoelagen"/>
    <s v="Uitb. Vakantiegeld"/>
    <m/>
    <m/>
    <n v="7539.6"/>
  </r>
  <r>
    <s v="Verkoop"/>
    <s v="dhr."/>
    <x v="15"/>
    <s v="36.00"/>
    <s v="100,00"/>
    <x v="3"/>
    <x v="1"/>
    <s v="Afdracht OP / NP"/>
    <s v="WG-premie ABP OP/NP"/>
    <n v="1130.8399999999999"/>
    <n v="4523.3599999999997"/>
    <n v="9046.7199999999993"/>
  </r>
  <r>
    <s v="Verkoop"/>
    <s v="dhr."/>
    <x v="15"/>
    <s v="36.00"/>
    <s v="100,00"/>
    <x v="3"/>
    <x v="1"/>
    <s v="Afdracht premie FPU"/>
    <s v="WG-premie VUT/FPU basis"/>
    <n v="237.48"/>
    <n v="949.92"/>
    <n v="1899.84"/>
  </r>
  <r>
    <s v="Verkoop"/>
    <s v="dhr."/>
    <x v="15"/>
    <s v="36.00"/>
    <s v="100,00"/>
    <x v="3"/>
    <x v="1"/>
    <s v="Afdracht premie IP"/>
    <s v="WG-premie ABP AP"/>
    <n v="20.89"/>
    <n v="83.56"/>
    <n v="167.12"/>
  </r>
  <r>
    <s v="Verkoop"/>
    <s v="dhr."/>
    <x v="15"/>
    <s v="36.00"/>
    <s v="100,00"/>
    <x v="3"/>
    <x v="1"/>
    <s v="Afdracht premie WAO"/>
    <s v="WG-premie WIA Aof"/>
    <n v="298.04000000000002"/>
    <n v="1192.1600000000001"/>
    <n v="2384.3200000000002"/>
  </r>
  <r>
    <s v="Verkoop"/>
    <s v="dhr."/>
    <x v="15"/>
    <s v="36.00"/>
    <s v="100,00"/>
    <x v="3"/>
    <x v="1"/>
    <s v="Afdracht premie ZVW"/>
    <s v="WG-bijdrage ZVW"/>
    <n v="297.58999999999997"/>
    <n v="1190.3599999999999"/>
    <n v="2380.7199999999998"/>
  </r>
  <r>
    <s v="Verkoop"/>
    <s v="dhr."/>
    <x v="15"/>
    <s v="36.00"/>
    <s v="100,00"/>
    <x v="3"/>
    <x v="1"/>
    <s v="Toga/vergoeding RM"/>
    <s v="Toga-vergoeding RM"/>
    <n v="7.92"/>
    <n v="31.68"/>
    <n v="63.36"/>
  </r>
  <r>
    <s v="Verkoop"/>
    <s v="dhr."/>
    <x v="15"/>
    <s v="36.00"/>
    <s v="100,00"/>
    <x v="3"/>
    <x v="1"/>
    <s v="Kleine consumpties R"/>
    <s v="Kleine consumpties RM"/>
    <n v="11.58"/>
    <n v="46.32"/>
    <n v="92.64"/>
  </r>
  <r>
    <s v="Verkoop"/>
    <s v="dhr."/>
    <x v="15"/>
    <s v="36.00"/>
    <s v="100,00"/>
    <x v="3"/>
    <x v="1"/>
    <s v="Vakliteratuur"/>
    <s v="Verg. vakliteratuur RM"/>
    <n v="64.33"/>
    <n v="257.32"/>
    <n v="514.64"/>
  </r>
  <r>
    <s v="Productie"/>
    <s v="dhr."/>
    <x v="16"/>
    <s v="36.00"/>
    <s v="100,00"/>
    <x v="4"/>
    <x v="4"/>
    <s v="Salarissen personeel"/>
    <s v="Maandsalaris"/>
    <m/>
    <m/>
    <n v="56996.160000000003"/>
  </r>
  <r>
    <s v="Productie"/>
    <s v="dhr."/>
    <x v="16"/>
    <s v="36.00"/>
    <s v="100,00"/>
    <x v="4"/>
    <x v="4"/>
    <s v="Salarissen personeel"/>
    <s v="Salaris (afh. deeltijd)"/>
    <n v="7124.52"/>
    <n v="28498.080000000002"/>
    <m/>
  </r>
  <r>
    <s v="Productie"/>
    <s v="dhr."/>
    <x v="16"/>
    <s v="36.00"/>
    <s v="100,00"/>
    <x v="4"/>
    <x v="4"/>
    <s v="Salarissen personeel"/>
    <s v="Uitb. Eindjaarsuitk"/>
    <m/>
    <m/>
    <n v="7096.08"/>
  </r>
  <r>
    <s v="Productie"/>
    <s v="dhr."/>
    <x v="16"/>
    <s v="36.00"/>
    <s v="100,00"/>
    <x v="4"/>
    <x v="4"/>
    <s v="Vakantietoelagen"/>
    <s v="Uitb. Vakantiegeld"/>
    <m/>
    <m/>
    <n v="6839.52"/>
  </r>
  <r>
    <s v="Productie"/>
    <s v="dhr."/>
    <x v="16"/>
    <s v="36.00"/>
    <s v="100,00"/>
    <x v="4"/>
    <x v="4"/>
    <s v="Afdracht OP / NP"/>
    <s v="WG-premie ABP OP/NP"/>
    <n v="1117.99"/>
    <n v="4471.96"/>
    <n v="8943.92"/>
  </r>
  <r>
    <s v="Productie"/>
    <s v="dhr."/>
    <x v="16"/>
    <s v="36.00"/>
    <s v="100,00"/>
    <x v="4"/>
    <x v="4"/>
    <s v="Afdracht premie FPU"/>
    <s v="WG-premie VUT/FPU basis"/>
    <n v="221.63"/>
    <n v="886.52"/>
    <n v="1773.04"/>
  </r>
  <r>
    <s v="Productie"/>
    <s v="dhr."/>
    <x v="16"/>
    <s v="36.00"/>
    <s v="100,00"/>
    <x v="4"/>
    <x v="4"/>
    <s v="Afdracht premie IP"/>
    <s v="WG-premie ABP AP"/>
    <n v="19.18"/>
    <n v="76.72"/>
    <n v="153.44"/>
  </r>
  <r>
    <s v="Productie"/>
    <s v="dhr."/>
    <x v="16"/>
    <s v="36.00"/>
    <s v="100,00"/>
    <x v="4"/>
    <x v="4"/>
    <s v="Afdracht premie WAO"/>
    <s v="WG-premie WIA Aof"/>
    <n v="298.04000000000002"/>
    <n v="1192.1600000000001"/>
    <n v="2384.3200000000002"/>
  </r>
  <r>
    <s v="Productie"/>
    <s v="dhr."/>
    <x v="16"/>
    <s v="36.00"/>
    <s v="100,00"/>
    <x v="4"/>
    <x v="4"/>
    <s v="Afdracht premie ZVW"/>
    <s v="WG-bijdrage ZVW"/>
    <n v="297.58999999999997"/>
    <n v="1190.3599999999999"/>
    <n v="2380.7199999999998"/>
  </r>
  <r>
    <s v="Productie"/>
    <s v="dhr."/>
    <x v="16"/>
    <s v="36.00"/>
    <s v="100,00"/>
    <x v="4"/>
    <x v="4"/>
    <s v="Toga/vergoeding RM"/>
    <s v="Toga-vergoeding RM"/>
    <n v="7.92"/>
    <n v="31.68"/>
    <n v="63.36"/>
  </r>
  <r>
    <s v="Productie"/>
    <s v="dhr."/>
    <x v="16"/>
    <s v="36.00"/>
    <s v="100,00"/>
    <x v="4"/>
    <x v="4"/>
    <s v="Kleine consumpties R"/>
    <s v="Kleine consumpties RM"/>
    <n v="11.58"/>
    <n v="46.32"/>
    <n v="92.64"/>
  </r>
  <r>
    <s v="Productie"/>
    <s v="dhr."/>
    <x v="16"/>
    <s v="36.00"/>
    <s v="100,00"/>
    <x v="4"/>
    <x v="4"/>
    <s v="Vakliteratuur"/>
    <s v="Verg. vakliteratuur RM"/>
    <n v="77.42"/>
    <n v="309.68"/>
    <n v="619.36"/>
  </r>
  <r>
    <s v="Inkoop"/>
    <s v="mevr."/>
    <x v="17"/>
    <s v="36.00"/>
    <s v="100,00"/>
    <x v="1"/>
    <x v="5"/>
    <s v="Salarissen personeel"/>
    <s v="Maandsalaris"/>
    <m/>
    <m/>
    <n v="29178.240000000002"/>
  </r>
  <r>
    <s v="Inkoop"/>
    <s v="mevr."/>
    <x v="17"/>
    <s v="36.00"/>
    <s v="100,00"/>
    <x v="1"/>
    <x v="5"/>
    <s v="Salarissen personeel"/>
    <s v="Salaris (afh. deeltijd)"/>
    <n v="3647.28"/>
    <n v="14589.12"/>
    <m/>
  </r>
  <r>
    <s v="Inkoop"/>
    <s v="mevr."/>
    <x v="17"/>
    <s v="36.00"/>
    <s v="100,00"/>
    <x v="1"/>
    <x v="5"/>
    <s v="Salarissen personeel"/>
    <s v="Uitb. Eindjaarsuitk"/>
    <m/>
    <m/>
    <n v="3632.64"/>
  </r>
  <r>
    <s v="Inkoop"/>
    <s v="mevr."/>
    <x v="17"/>
    <s v="36.00"/>
    <s v="100,00"/>
    <x v="1"/>
    <x v="5"/>
    <s v="Vakantietoelagen"/>
    <s v="Uitb. Vakantiegeld"/>
    <m/>
    <m/>
    <n v="3501.36"/>
  </r>
  <r>
    <s v="Inkoop"/>
    <s v="mevr."/>
    <x v="17"/>
    <s v="36.00"/>
    <s v="100,00"/>
    <x v="1"/>
    <x v="5"/>
    <s v="Afdracht OP / NP"/>
    <s v="WG-premie ABP OP/NP"/>
    <n v="473.47"/>
    <n v="1893.88"/>
    <n v="3787.76"/>
  </r>
  <r>
    <s v="Inkoop"/>
    <s v="mevr."/>
    <x v="17"/>
    <s v="36.00"/>
    <s v="100,00"/>
    <x v="1"/>
    <x v="5"/>
    <s v="Afdracht premie FPU"/>
    <s v="WG-premie VUT/FPU basis"/>
    <n v="110.29"/>
    <n v="441.16"/>
    <n v="882.32"/>
  </r>
  <r>
    <s v="Inkoop"/>
    <s v="mevr."/>
    <x v="17"/>
    <s v="36.00"/>
    <s v="100,00"/>
    <x v="1"/>
    <x v="5"/>
    <s v="Afdracht premie IP"/>
    <s v="WG-premie ABP AP"/>
    <n v="7.19"/>
    <n v="28.76"/>
    <n v="57.52"/>
  </r>
  <r>
    <s v="Inkoop"/>
    <s v="mevr."/>
    <x v="17"/>
    <s v="36.00"/>
    <s v="100,00"/>
    <x v="1"/>
    <x v="5"/>
    <s v="Afdracht premie WAO"/>
    <s v="Extra Werkgeverslasten (bv cao)"/>
    <m/>
    <m/>
    <n v="252.84"/>
  </r>
  <r>
    <s v="Inkoop"/>
    <s v="mevr."/>
    <x v="17"/>
    <s v="36.00"/>
    <s v="100,00"/>
    <x v="1"/>
    <x v="5"/>
    <s v="Afdracht premie WAO"/>
    <s v="WG-premie WIA Aof"/>
    <n v="220.68"/>
    <n v="1095.8699999999999"/>
    <n v="1765.44"/>
  </r>
  <r>
    <s v="Inkoop"/>
    <s v="mevr."/>
    <x v="17"/>
    <s v="36.00"/>
    <s v="100,00"/>
    <x v="1"/>
    <x v="5"/>
    <s v="Afdracht premie ZVW"/>
    <s v="WG-bijdrage ZVW"/>
    <n v="220.35"/>
    <n v="881.4"/>
    <n v="1762.8"/>
  </r>
  <r>
    <s v="Inkoop"/>
    <s v="mevr."/>
    <x v="17"/>
    <s v="36.00"/>
    <s v="100,00"/>
    <x v="1"/>
    <x v="5"/>
    <s v="Kort. n-actief pers."/>
    <s v="Korting seniorenregeling"/>
    <n v="-127.65"/>
    <n v="-510.6"/>
    <n v="-1021.2"/>
  </r>
  <r>
    <s v="Inkoop"/>
    <s v="mevr."/>
    <x v="17"/>
    <s v="36.00"/>
    <s v="100,00"/>
    <x v="1"/>
    <x v="5"/>
    <s v="Reiskosten WWV"/>
    <s v="Km. vergoeding Fiets"/>
    <n v="28.06"/>
    <n v="112.24"/>
    <n v="224.48"/>
  </r>
  <r>
    <s v="Beleid"/>
    <s v="mevr."/>
    <x v="18"/>
    <s v="36.00"/>
    <s v="100,00"/>
    <x v="1"/>
    <x v="5"/>
    <s v="Salarissen personeel"/>
    <s v="Maandsalaris"/>
    <m/>
    <m/>
    <n v="29178.240000000002"/>
  </r>
  <r>
    <s v="Beleid"/>
    <s v="mevr."/>
    <x v="18"/>
    <s v="36.00"/>
    <s v="100,00"/>
    <x v="1"/>
    <x v="5"/>
    <s v="Salarissen personeel"/>
    <s v="Salaris (afh. deeltijd)"/>
    <n v="3647.28"/>
    <n v="14589.12"/>
    <m/>
  </r>
  <r>
    <s v="Beleid"/>
    <s v="mevr."/>
    <x v="18"/>
    <s v="36.00"/>
    <s v="100,00"/>
    <x v="1"/>
    <x v="5"/>
    <s v="Salarissen personeel"/>
    <s v="Uitb. Eindjaarsuitk"/>
    <m/>
    <m/>
    <n v="3632.64"/>
  </r>
  <r>
    <s v="Beleid"/>
    <s v="mevr."/>
    <x v="18"/>
    <s v="36.00"/>
    <s v="100,00"/>
    <x v="1"/>
    <x v="5"/>
    <s v="Vakantietoelagen"/>
    <s v="Uitb. Vakantiegeld"/>
    <m/>
    <m/>
    <n v="3501.36"/>
  </r>
  <r>
    <s v="Beleid"/>
    <s v="mevr."/>
    <x v="18"/>
    <s v="36.00"/>
    <s v="100,00"/>
    <x v="1"/>
    <x v="5"/>
    <s v="Afdracht OP / NP"/>
    <s v="WG-premie ABP OP/NP"/>
    <n v="473.47"/>
    <n v="1893.88"/>
    <n v="3787.76"/>
  </r>
  <r>
    <s v="Beleid"/>
    <s v="mevr."/>
    <x v="18"/>
    <s v="36.00"/>
    <s v="100,00"/>
    <x v="1"/>
    <x v="5"/>
    <s v="Afdracht premie FPU"/>
    <s v="WG-premie VUT/FPU basis"/>
    <n v="110.29"/>
    <n v="441.16"/>
    <n v="882.32"/>
  </r>
  <r>
    <s v="Beleid"/>
    <s v="mevr."/>
    <x v="18"/>
    <s v="36.00"/>
    <s v="100,00"/>
    <x v="1"/>
    <x v="5"/>
    <s v="Afdracht premie IP"/>
    <s v="WG-premie ABP AP"/>
    <n v="7.19"/>
    <n v="28.76"/>
    <n v="57.52"/>
  </r>
  <r>
    <s v="Beleid"/>
    <s v="mevr."/>
    <x v="18"/>
    <s v="36.00"/>
    <s v="100,00"/>
    <x v="1"/>
    <x v="5"/>
    <s v="Afdracht premie WAO"/>
    <s v="Extra Werkgeverslasten (bv cao)"/>
    <m/>
    <m/>
    <n v="252.84"/>
  </r>
  <r>
    <s v="Beleid"/>
    <s v="mevr."/>
    <x v="18"/>
    <s v="36.00"/>
    <s v="100,00"/>
    <x v="1"/>
    <x v="5"/>
    <s v="Afdracht premie WAO"/>
    <s v="WG-premie WIA Aof"/>
    <n v="220.68"/>
    <n v="882.72"/>
    <n v="1765.44"/>
  </r>
  <r>
    <s v="Beleid"/>
    <s v="mevr."/>
    <x v="18"/>
    <s v="36.00"/>
    <s v="100,00"/>
    <x v="1"/>
    <x v="5"/>
    <s v="Afdracht premie ZVW"/>
    <s v="WG-bijdrage ZVW"/>
    <n v="220.35"/>
    <n v="881.4"/>
    <n v="1762.8"/>
  </r>
  <r>
    <s v="Beleid"/>
    <s v="mevr."/>
    <x v="18"/>
    <s v="36.00"/>
    <s v="100,00"/>
    <x v="1"/>
    <x v="5"/>
    <s v="Kort. n-actief pers."/>
    <s v="Korting seniorenregeling"/>
    <n v="-127.65"/>
    <n v="-510.6"/>
    <n v="-1021.2"/>
  </r>
  <r>
    <s v="Kwaliteit"/>
    <s v="dhr."/>
    <x v="19"/>
    <s v="36.00"/>
    <s v="100,00"/>
    <x v="0"/>
    <x v="0"/>
    <s v="Salarissen personeel"/>
    <s v="Maandsalaris"/>
    <m/>
    <m/>
    <n v="14384.7"/>
  </r>
  <r>
    <s v="Kwaliteit"/>
    <s v="dhr."/>
    <x v="19"/>
    <s v="36.00"/>
    <s v="100,00"/>
    <x v="0"/>
    <x v="0"/>
    <s v="Salarissen personeel"/>
    <s v="Salaris (afh. deeltijd)"/>
    <n v="2397.4499999999998"/>
    <n v="9589.7999999999993"/>
    <m/>
  </r>
  <r>
    <s v="Kwaliteit"/>
    <s v="dhr."/>
    <x v="19"/>
    <s v="36.00"/>
    <s v="100,00"/>
    <x v="0"/>
    <x v="0"/>
    <s v="Salarissen personeel"/>
    <s v="Uitb. Eindjaarsuitk"/>
    <m/>
    <m/>
    <n v="2188.89"/>
  </r>
  <r>
    <s v="Kwaliteit"/>
    <s v="dhr."/>
    <x v="19"/>
    <s v="36.00"/>
    <s v="100,00"/>
    <x v="0"/>
    <x v="0"/>
    <s v="Vakantietoelagen"/>
    <s v="Uitb. Vakantiegeld"/>
    <m/>
    <m/>
    <n v="2301.6"/>
  </r>
  <r>
    <s v="Kwaliteit"/>
    <s v="dhr."/>
    <x v="19"/>
    <s v="36.00"/>
    <s v="100,00"/>
    <x v="0"/>
    <x v="0"/>
    <s v="Afdracht OP / NP"/>
    <s v="WG-premie ABP OP/NP"/>
    <n v="254.71"/>
    <n v="1018.84"/>
    <n v="1528.26"/>
  </r>
  <r>
    <s v="Kwaliteit"/>
    <s v="dhr."/>
    <x v="19"/>
    <s v="36.00"/>
    <s v="100,00"/>
    <x v="0"/>
    <x v="0"/>
    <s v="Afdracht premie FPU"/>
    <s v="WG-premie VUT/FPU basis"/>
    <n v="72.489999999999995"/>
    <n v="289.95999999999998"/>
    <n v="434.94"/>
  </r>
  <r>
    <s v="Kwaliteit"/>
    <s v="dhr."/>
    <x v="19"/>
    <s v="36.00"/>
    <s v="100,00"/>
    <x v="0"/>
    <x v="0"/>
    <s v="Afdracht premie IP"/>
    <s v="WG-premie ABP AP"/>
    <n v="3.12"/>
    <n v="12.48"/>
    <n v="18.72"/>
  </r>
  <r>
    <s v="Kwaliteit"/>
    <s v="dhr."/>
    <x v="19"/>
    <s v="36.00"/>
    <s v="100,00"/>
    <x v="0"/>
    <x v="0"/>
    <s v="Afdracht premie WAO"/>
    <s v="Extra Werkgeverslasten (bv cao)"/>
    <m/>
    <m/>
    <n v="459.03"/>
  </r>
  <r>
    <s v="Kwaliteit"/>
    <s v="dhr."/>
    <x v="19"/>
    <s v="36.00"/>
    <s v="100,00"/>
    <x v="0"/>
    <x v="0"/>
    <s v="Afdracht premie WAO"/>
    <s v="WG-premie WIA Aof"/>
    <n v="152.31"/>
    <n v="609.24"/>
    <n v="913.86"/>
  </r>
  <r>
    <s v="Kwaliteit"/>
    <s v="dhr."/>
    <x v="19"/>
    <s v="36.00"/>
    <s v="100,00"/>
    <x v="0"/>
    <x v="0"/>
    <s v="Afdracht premie ZVW"/>
    <s v="WG-bijdrage ZVW"/>
    <n v="152.08000000000001"/>
    <n v="608.32000000000005"/>
    <n v="912.48"/>
  </r>
  <r>
    <s v="Financiele administratie"/>
    <s v="dhr."/>
    <x v="20"/>
    <s v="36.00"/>
    <s v="100,00"/>
    <x v="1"/>
    <x v="6"/>
    <s v="Salarissen personeel"/>
    <s v="Maandsalaris"/>
    <m/>
    <m/>
    <n v="8657.1299999999992"/>
  </r>
  <r>
    <s v="Financiele administratie"/>
    <s v="dhr."/>
    <x v="20"/>
    <s v="36.00"/>
    <s v="100,00"/>
    <x v="1"/>
    <x v="6"/>
    <s v="Salarissen personeel"/>
    <s v="Salaris (afh. deeltijd)"/>
    <n v="2885.71"/>
    <n v="11542.84"/>
    <m/>
  </r>
  <r>
    <s v="Financiele administratie"/>
    <s v="dhr."/>
    <x v="20"/>
    <s v="36.00"/>
    <s v="100,00"/>
    <x v="1"/>
    <x v="6"/>
    <s v="Salarissen personeel"/>
    <s v="Uitb. Eindjaarsuitk"/>
    <m/>
    <m/>
    <n v="1916.08"/>
  </r>
  <r>
    <s v="Financiele administratie"/>
    <s v="dhr."/>
    <x v="20"/>
    <s v="36.00"/>
    <s v="100,00"/>
    <x v="1"/>
    <x v="6"/>
    <s v="Vakantietoelagen"/>
    <s v="Uitb. Vakantiegeld"/>
    <m/>
    <m/>
    <n v="2770.32"/>
  </r>
  <r>
    <s v="Financiele administratie"/>
    <s v="dhr."/>
    <x v="20"/>
    <s v="36.00"/>
    <s v="100,00"/>
    <x v="1"/>
    <x v="6"/>
    <s v="Afdracht OP / NP"/>
    <s v="WG-premie ABP OP/NP"/>
    <n v="340.17"/>
    <n v="1360.68"/>
    <n v="1020.51"/>
  </r>
  <r>
    <s v="Financiele administratie"/>
    <s v="dhr."/>
    <x v="20"/>
    <s v="36.00"/>
    <s v="100,00"/>
    <x v="1"/>
    <x v="6"/>
    <s v="Afdracht premie FPU"/>
    <s v="WG-premie VUT/FPU basis"/>
    <n v="87.26"/>
    <n v="349.04"/>
    <n v="261.77999999999997"/>
  </r>
  <r>
    <s v="Financiele administratie"/>
    <s v="dhr."/>
    <x v="20"/>
    <s v="36.00"/>
    <s v="100,00"/>
    <x v="1"/>
    <x v="6"/>
    <s v="Afdracht premie IP"/>
    <s v="WG-premie ABP AP"/>
    <n v="4.71"/>
    <n v="18.84"/>
    <n v="14.13"/>
  </r>
  <r>
    <s v="Financiele administratie"/>
    <s v="dhr."/>
    <x v="20"/>
    <s v="36.00"/>
    <s v="100,00"/>
    <x v="1"/>
    <x v="6"/>
    <s v="Afdracht premie WAO"/>
    <s v="Extra Werkgeverslasten (bv cao)"/>
    <m/>
    <m/>
    <n v="415.06"/>
  </r>
  <r>
    <s v="Financiele administratie"/>
    <s v="dhr."/>
    <x v="20"/>
    <s v="36.00"/>
    <s v="100,00"/>
    <x v="1"/>
    <x v="6"/>
    <s v="Afdracht premie WAO"/>
    <s v="WG-premie WIA Aof"/>
    <n v="182.34"/>
    <n v="729.36"/>
    <n v="547.02"/>
  </r>
  <r>
    <s v="Financiele administratie"/>
    <s v="dhr."/>
    <x v="20"/>
    <s v="36.00"/>
    <s v="100,00"/>
    <x v="1"/>
    <x v="6"/>
    <s v="Afdracht premie WAO"/>
    <s v="WG-premie WIA Aof BB"/>
    <m/>
    <n v="2.83"/>
    <m/>
  </r>
  <r>
    <s v="Financiele administratie"/>
    <s v="dhr."/>
    <x v="20"/>
    <s v="36.00"/>
    <s v="100,00"/>
    <x v="1"/>
    <x v="6"/>
    <s v="Afdracht premie ZVW"/>
    <s v="WG-bijdrage ZVW"/>
    <n v="182.07"/>
    <n v="728.28"/>
    <n v="546.21"/>
  </r>
  <r>
    <s v="Financiele administratie"/>
    <s v="dhr."/>
    <x v="20"/>
    <s v="36.00"/>
    <s v="100,00"/>
    <x v="1"/>
    <x v="6"/>
    <s v="Afdracht premie ZVW"/>
    <s v="WG-bijdrage ZVW voor BB"/>
    <m/>
    <n v="2.83"/>
    <m/>
  </r>
  <r>
    <s v="Financiele administratie"/>
    <s v="dhr."/>
    <x v="20"/>
    <s v="36.00"/>
    <s v="100,00"/>
    <x v="1"/>
    <x v="6"/>
    <s v="Reiskosten WWV"/>
    <s v="Woon / werkverk. hoge km"/>
    <n v="346.11"/>
    <n v="1192.74"/>
    <n v="1038.33"/>
  </r>
  <r>
    <s v="Financiele administratie"/>
    <s v="dhr."/>
    <x v="20"/>
    <s v="36.00"/>
    <s v="100,00"/>
    <x v="1"/>
    <x v="6"/>
    <s v="Vrblfskstn/OV binlnd"/>
    <s v="Treinticket binnenland"/>
    <m/>
    <n v="18"/>
    <m/>
  </r>
  <r>
    <s v="Financiele administratie"/>
    <s v="dhr."/>
    <x v="20"/>
    <s v="36.00"/>
    <s v="100,00"/>
    <x v="1"/>
    <x v="6"/>
    <s v="Vrblfskstn/OV binlnd"/>
    <s v="Verblijfkosten belast"/>
    <m/>
    <n v="0.51"/>
    <m/>
  </r>
  <r>
    <s v="Financiele administratie"/>
    <s v="dhr."/>
    <x v="20"/>
    <s v="36.00"/>
    <s v="100,00"/>
    <x v="1"/>
    <x v="6"/>
    <s v="Vrblfskstn/OV binlnd"/>
    <s v="Verblijfkosten binnenland"/>
    <m/>
    <n v="4.1500000000000004"/>
    <m/>
  </r>
  <r>
    <s v="Financiele administratie"/>
    <s v="dhr."/>
    <x v="20"/>
    <s v="36.00"/>
    <s v="100,00"/>
    <x v="1"/>
    <x v="6"/>
    <s v="Vergoeding gebruik v"/>
    <s v="Dienstreis auto lage km"/>
    <m/>
    <n v="3.69"/>
    <m/>
  </r>
  <r>
    <s v="Verkoop"/>
    <s v="mevr."/>
    <x v="21"/>
    <s v="36.00"/>
    <s v="100,00"/>
    <x v="0"/>
    <x v="7"/>
    <s v="Salarissen personeel"/>
    <s v="Maandsalaris"/>
    <m/>
    <m/>
    <n v="19667.36"/>
  </r>
  <r>
    <s v="Verkoop"/>
    <s v="mevr."/>
    <x v="21"/>
    <s v="36.00"/>
    <s v="100,00"/>
    <x v="0"/>
    <x v="7"/>
    <s v="Salarissen personeel"/>
    <s v="Salaris (afh. deeltijd)"/>
    <n v="2458.42"/>
    <n v="9650.77"/>
    <m/>
  </r>
  <r>
    <s v="Verkoop"/>
    <s v="mevr."/>
    <x v="21"/>
    <s v="36.00"/>
    <s v="100,00"/>
    <x v="0"/>
    <x v="7"/>
    <s v="Salarissen personeel"/>
    <s v="Uitb. Eindjaarsuitk"/>
    <m/>
    <m/>
    <n v="2428.36"/>
  </r>
  <r>
    <s v="Verkoop"/>
    <s v="mevr."/>
    <x v="21"/>
    <s v="36.00"/>
    <s v="100,00"/>
    <x v="0"/>
    <x v="7"/>
    <s v="Vakantietoelagen"/>
    <s v="Uitb. Vakantiegeld"/>
    <m/>
    <m/>
    <n v="2311.34"/>
  </r>
  <r>
    <s v="Verkoop"/>
    <s v="mevr."/>
    <x v="21"/>
    <s v="36.00"/>
    <s v="100,00"/>
    <x v="0"/>
    <x v="7"/>
    <s v="Afdracht OP / NP"/>
    <s v="WG-premie ABP OP/NP"/>
    <n v="254.71"/>
    <n v="1018.84"/>
    <n v="2037.68"/>
  </r>
  <r>
    <s v="Verkoop"/>
    <s v="mevr."/>
    <x v="21"/>
    <s v="36.00"/>
    <s v="100,00"/>
    <x v="0"/>
    <x v="7"/>
    <s v="Afdracht premie FPU"/>
    <s v="WG-premie VUT/FPU basis"/>
    <n v="72.489999999999995"/>
    <n v="289.95999999999998"/>
    <n v="579.91999999999996"/>
  </r>
  <r>
    <s v="Verkoop"/>
    <s v="mevr."/>
    <x v="21"/>
    <s v="36.00"/>
    <s v="100,00"/>
    <x v="0"/>
    <x v="7"/>
    <s v="Afdracht premie IP"/>
    <s v="WG-premie ABP AP"/>
    <n v="3.12"/>
    <n v="12.48"/>
    <n v="24.96"/>
  </r>
  <r>
    <s v="Verkoop"/>
    <s v="mevr."/>
    <x v="21"/>
    <s v="36.00"/>
    <s v="100,00"/>
    <x v="0"/>
    <x v="7"/>
    <s v="Afdracht premie WAO"/>
    <s v="Extra Werkgeverslasten (bv cao)"/>
    <m/>
    <m/>
    <n v="524.96"/>
  </r>
  <r>
    <s v="Verkoop"/>
    <s v="mevr."/>
    <x v="21"/>
    <s v="36.00"/>
    <s v="100,00"/>
    <x v="0"/>
    <x v="7"/>
    <s v="Afdracht premie WAO"/>
    <s v="WG-premie WIA Aof"/>
    <n v="156.37"/>
    <n v="613.29999999999995"/>
    <n v="1250.96"/>
  </r>
  <r>
    <s v="Verkoop"/>
    <s v="mevr."/>
    <x v="21"/>
    <s v="36.00"/>
    <s v="100,00"/>
    <x v="0"/>
    <x v="7"/>
    <s v="Afdracht premie ZVW"/>
    <s v="WG-bijdrage ZVW"/>
    <n v="156.13"/>
    <n v="612.37"/>
    <n v="1249.04"/>
  </r>
  <r>
    <s v="Verkoop"/>
    <s v="mevr."/>
    <x v="21"/>
    <s v="36.00"/>
    <s v="100,00"/>
    <x v="0"/>
    <x v="7"/>
    <s v="Reiskosten WWV"/>
    <s v="Km verg.voor-/natraject"/>
    <n v="4.43"/>
    <n v="17.72"/>
    <n v="35.44"/>
  </r>
  <r>
    <s v="Verkoop"/>
    <s v="mevr."/>
    <x v="21"/>
    <s v="36.00"/>
    <s v="100,00"/>
    <x v="0"/>
    <x v="7"/>
    <s v="Teg. stdkost. dnstb."/>
    <s v="Studiekosten"/>
    <m/>
    <n v="1012.37"/>
    <m/>
  </r>
  <r>
    <s v="Productie"/>
    <s v="mevr."/>
    <x v="22"/>
    <s v="36.00"/>
    <s v="100,00"/>
    <x v="3"/>
    <x v="8"/>
    <s v="Salarissen personeel"/>
    <s v="Maandsalaris"/>
    <m/>
    <m/>
    <n v="27000.32"/>
  </r>
  <r>
    <s v="Productie"/>
    <s v="mevr."/>
    <x v="22"/>
    <s v="36.00"/>
    <s v="100,00"/>
    <x v="3"/>
    <x v="8"/>
    <s v="Salarissen personeel"/>
    <s v="Salaris (afh. deeltijd)"/>
    <n v="3375.04"/>
    <n v="13500.16"/>
    <m/>
  </r>
  <r>
    <s v="Productie"/>
    <s v="mevr."/>
    <x v="22"/>
    <s v="36.00"/>
    <s v="100,00"/>
    <x v="3"/>
    <x v="8"/>
    <s v="Salarissen personeel"/>
    <s v="Uitb. Eindjaarsuitk"/>
    <m/>
    <m/>
    <n v="3081.43"/>
  </r>
  <r>
    <s v="Productie"/>
    <s v="mevr."/>
    <x v="22"/>
    <s v="36.00"/>
    <s v="100,00"/>
    <x v="3"/>
    <x v="8"/>
    <s v="Vakantietoelagen"/>
    <s v="Uitb. Vakantiegeld"/>
    <m/>
    <m/>
    <n v="1350"/>
  </r>
  <r>
    <s v="Productie"/>
    <s v="mevr."/>
    <x v="22"/>
    <s v="36.00"/>
    <s v="100,00"/>
    <x v="3"/>
    <x v="8"/>
    <s v="Afdracht OP / NP"/>
    <s v="WG-premie ABP OP/NP"/>
    <n v="425.82"/>
    <n v="1703.28"/>
    <n v="3406.56"/>
  </r>
  <r>
    <s v="Productie"/>
    <s v="mevr."/>
    <x v="22"/>
    <s v="36.00"/>
    <s v="100,00"/>
    <x v="3"/>
    <x v="8"/>
    <s v="Afdracht premie FPU"/>
    <s v="WG-premie VUT/FPU basis"/>
    <n v="102.05"/>
    <n v="408.2"/>
    <n v="816.4"/>
  </r>
  <r>
    <s v="Productie"/>
    <s v="mevr."/>
    <x v="22"/>
    <s v="36.00"/>
    <s v="100,00"/>
    <x v="3"/>
    <x v="8"/>
    <s v="Afdracht premie IP"/>
    <s v="WG-premie ABP AP"/>
    <n v="6.3"/>
    <n v="25.2"/>
    <n v="50.4"/>
  </r>
  <r>
    <s v="Productie"/>
    <s v="mevr."/>
    <x v="22"/>
    <s v="36.00"/>
    <s v="100,00"/>
    <x v="3"/>
    <x v="8"/>
    <s v="Afdracht premie WAO"/>
    <s v="Extra Werkgeverslasten (bv cao)"/>
    <m/>
    <m/>
    <n v="287.7"/>
  </r>
  <r>
    <s v="Productie"/>
    <s v="mevr."/>
    <x v="22"/>
    <s v="36.00"/>
    <s v="100,00"/>
    <x v="3"/>
    <x v="8"/>
    <s v="Afdracht premie WAO"/>
    <s v="WG-premie WIA Aof"/>
    <n v="212.44"/>
    <n v="849.76"/>
    <n v="1699.52"/>
  </r>
  <r>
    <s v="Productie"/>
    <s v="mevr."/>
    <x v="22"/>
    <s v="36.00"/>
    <s v="100,00"/>
    <x v="3"/>
    <x v="8"/>
    <s v="Afdracht premie ZVW"/>
    <s v="WG-bijdrage ZVW"/>
    <n v="212.12"/>
    <n v="848.48"/>
    <n v="1696.96"/>
  </r>
  <r>
    <s v="Inkoop"/>
    <s v="dhr."/>
    <x v="23"/>
    <s v="36.00"/>
    <s v="100,00"/>
    <x v="1"/>
    <x v="4"/>
    <s v="Salarissen personeel"/>
    <s v="Maandsalaris"/>
    <m/>
    <m/>
    <n v="28091.279999999999"/>
  </r>
  <r>
    <s v="Inkoop"/>
    <s v="dhr."/>
    <x v="23"/>
    <s v="36.00"/>
    <s v="100,00"/>
    <x v="1"/>
    <x v="4"/>
    <s v="Salarissen personeel"/>
    <s v="Salaris (afh. deeltijd)"/>
    <n v="3375.04"/>
    <n v="13500.16"/>
    <m/>
  </r>
  <r>
    <s v="Inkoop"/>
    <s v="dhr."/>
    <x v="23"/>
    <s v="36.00"/>
    <s v="100,00"/>
    <x v="1"/>
    <x v="4"/>
    <s v="Salarissen personeel"/>
    <s v="Uitb. Eindjaarsuitk"/>
    <m/>
    <m/>
    <n v="3361.56"/>
  </r>
  <r>
    <s v="Inkoop"/>
    <s v="dhr."/>
    <x v="23"/>
    <s v="36.00"/>
    <s v="100,00"/>
    <x v="1"/>
    <x v="4"/>
    <s v="Vakantietoelagen"/>
    <s v="Uitb. Vakantiegeld"/>
    <m/>
    <m/>
    <n v="3240"/>
  </r>
  <r>
    <s v="Inkoop"/>
    <s v="dhr."/>
    <x v="23"/>
    <s v="36.00"/>
    <s v="100,00"/>
    <x v="1"/>
    <x v="4"/>
    <s v="Afdracht OP / NP"/>
    <s v="WG-premie ABP OP/NP"/>
    <n v="425.82"/>
    <n v="1703.28"/>
    <n v="3406.56"/>
  </r>
  <r>
    <s v="Inkoop"/>
    <s v="dhr."/>
    <x v="23"/>
    <s v="36.00"/>
    <s v="100,00"/>
    <x v="1"/>
    <x v="4"/>
    <s v="Afdracht premie FPU"/>
    <s v="WG-premie VUT/FPU basis"/>
    <n v="102.05"/>
    <n v="408.2"/>
    <n v="816.4"/>
  </r>
  <r>
    <s v="Inkoop"/>
    <s v="dhr."/>
    <x v="23"/>
    <s v="36.00"/>
    <s v="100,00"/>
    <x v="1"/>
    <x v="4"/>
    <s v="Afdracht premie IP"/>
    <s v="WG-premie ABP AP"/>
    <n v="6.3"/>
    <n v="25.2"/>
    <n v="50.4"/>
  </r>
  <r>
    <s v="Inkoop"/>
    <s v="dhr."/>
    <x v="23"/>
    <s v="36.00"/>
    <s v="100,00"/>
    <x v="1"/>
    <x v="4"/>
    <s v="Afdracht premie WAO"/>
    <s v="Extra Werkgeverslasten (bv cao)"/>
    <m/>
    <m/>
    <n v="287.7"/>
  </r>
  <r>
    <s v="Inkoop"/>
    <s v="dhr."/>
    <x v="23"/>
    <s v="36.00"/>
    <s v="100,00"/>
    <x v="1"/>
    <x v="4"/>
    <s v="Afdracht premie WAO"/>
    <s v="WG-premie WIA Aof"/>
    <n v="212.44"/>
    <n v="849.76"/>
    <n v="1699.52"/>
  </r>
  <r>
    <s v="Inkoop"/>
    <s v="dhr."/>
    <x v="23"/>
    <s v="36.00"/>
    <s v="100,00"/>
    <x v="1"/>
    <x v="4"/>
    <s v="Afdracht premie ZVW"/>
    <s v="WG-bijdrage ZVW"/>
    <n v="212.12"/>
    <n v="848.48"/>
    <n v="1696.96"/>
  </r>
  <r>
    <s v="Beleid"/>
    <s v="dhr."/>
    <x v="24"/>
    <s v="36.00"/>
    <s v="100,00"/>
    <x v="2"/>
    <x v="7"/>
    <s v="Salarissen personeel"/>
    <s v="Maandsalaris"/>
    <m/>
    <m/>
    <n v="15854.34"/>
  </r>
  <r>
    <s v="Beleid"/>
    <s v="dhr."/>
    <x v="24"/>
    <s v="36.00"/>
    <s v="100,00"/>
    <x v="2"/>
    <x v="7"/>
    <s v="Salarissen personeel"/>
    <s v="Salaris (afh. deeltijd)"/>
    <n v="2642.39"/>
    <n v="10569.56"/>
    <m/>
  </r>
  <r>
    <s v="Beleid"/>
    <s v="dhr."/>
    <x v="24"/>
    <s v="36.00"/>
    <s v="100,00"/>
    <x v="2"/>
    <x v="7"/>
    <s v="Salarissen personeel"/>
    <s v="Uitb. Eindjaarsuitk"/>
    <m/>
    <m/>
    <n v="2412.52"/>
  </r>
  <r>
    <s v="Beleid"/>
    <s v="dhr."/>
    <x v="24"/>
    <s v="36.00"/>
    <s v="100,00"/>
    <x v="2"/>
    <x v="7"/>
    <s v="Vakantietoelagen"/>
    <s v="Uitb. Vakantiegeld"/>
    <m/>
    <m/>
    <n v="2536.6799999999998"/>
  </r>
  <r>
    <s v="Beleid"/>
    <s v="dhr."/>
    <x v="24"/>
    <s v="36.00"/>
    <s v="100,00"/>
    <x v="2"/>
    <x v="7"/>
    <s v="Afdracht OP / NP"/>
    <s v="WG-premie ABP OP/NP"/>
    <n v="297.58"/>
    <n v="1190.32"/>
    <n v="1785.48"/>
  </r>
  <r>
    <s v="Beleid"/>
    <s v="dhr."/>
    <x v="24"/>
    <s v="36.00"/>
    <s v="100,00"/>
    <x v="2"/>
    <x v="7"/>
    <s v="Afdracht premie FPU"/>
    <s v="WG-premie VUT/FPU basis"/>
    <n v="79.900000000000006"/>
    <n v="319.60000000000002"/>
    <n v="479.4"/>
  </r>
  <r>
    <s v="Beleid"/>
    <s v="dhr."/>
    <x v="24"/>
    <s v="36.00"/>
    <s v="100,00"/>
    <x v="2"/>
    <x v="7"/>
    <s v="Afdracht premie IP"/>
    <s v="WG-premie ABP AP"/>
    <n v="3.91"/>
    <n v="15.64"/>
    <n v="23.46"/>
  </r>
  <r>
    <s v="Beleid"/>
    <s v="dhr."/>
    <x v="24"/>
    <s v="36.00"/>
    <s v="100,00"/>
    <x v="2"/>
    <x v="7"/>
    <s v="Afdracht premie WAO"/>
    <s v="Extra Werkgeverslasten (bv cao)"/>
    <m/>
    <m/>
    <n v="446.36"/>
  </r>
  <r>
    <s v="Beleid"/>
    <s v="dhr."/>
    <x v="24"/>
    <s v="36.00"/>
    <s v="100,00"/>
    <x v="2"/>
    <x v="7"/>
    <s v="Afdracht premie WAO"/>
    <s v="WG-premie WIA Aof"/>
    <n v="167.37"/>
    <n v="669.48"/>
    <n v="1004.22"/>
  </r>
  <r>
    <s v="Beleid"/>
    <s v="dhr."/>
    <x v="24"/>
    <s v="36.00"/>
    <s v="100,00"/>
    <x v="2"/>
    <x v="7"/>
    <s v="Afdracht premie ZVW"/>
    <s v="WG-bijdrage ZVW"/>
    <n v="167.12"/>
    <n v="668.48"/>
    <n v="1002.72"/>
  </r>
  <r>
    <s v="Kwaliteit"/>
    <s v="mevr."/>
    <x v="25"/>
    <s v="36.00"/>
    <s v="100,00"/>
    <x v="2"/>
    <x v="3"/>
    <s v="Salarissen personeel"/>
    <s v="Maandsalaris"/>
    <m/>
    <m/>
    <n v="28091.279999999999"/>
  </r>
  <r>
    <s v="Kwaliteit"/>
    <s v="mevr."/>
    <x v="25"/>
    <s v="36.00"/>
    <s v="100,00"/>
    <x v="2"/>
    <x v="3"/>
    <s v="Salarissen personeel"/>
    <s v="Salaris (afh. deeltijd)"/>
    <n v="3511.41"/>
    <n v="14045.64"/>
    <n v="679.35"/>
  </r>
  <r>
    <s v="Kwaliteit"/>
    <s v="mevr."/>
    <x v="25"/>
    <s v="36.00"/>
    <s v="100,00"/>
    <x v="2"/>
    <x v="3"/>
    <s v="Salarissen personeel"/>
    <s v="Uitb. Eindjaarsuitk"/>
    <m/>
    <m/>
    <n v="3497.4"/>
  </r>
  <r>
    <s v="Kwaliteit"/>
    <s v="mevr."/>
    <x v="25"/>
    <s v="36.00"/>
    <s v="100,00"/>
    <x v="2"/>
    <x v="3"/>
    <s v="Vakantietoelagen"/>
    <s v="Uitb. Vakantiegeld"/>
    <m/>
    <m/>
    <n v="3349.1"/>
  </r>
  <r>
    <s v="Kwaliteit"/>
    <s v="mevr."/>
    <x v="25"/>
    <s v="36.00"/>
    <s v="100,00"/>
    <x v="2"/>
    <x v="3"/>
    <s v="Afdracht OP / NP"/>
    <s v="WG-premie ABP OP/NP"/>
    <n v="449.68"/>
    <n v="1798.72"/>
    <n v="3597.44"/>
  </r>
  <r>
    <s v="Kwaliteit"/>
    <s v="mevr."/>
    <x v="25"/>
    <s v="36.00"/>
    <s v="100,00"/>
    <x v="2"/>
    <x v="3"/>
    <s v="Afdracht premie FPU"/>
    <s v="WG-premie VUT/FPU basis"/>
    <n v="106.18"/>
    <n v="424.72"/>
    <n v="849.44"/>
  </r>
  <r>
    <s v="Kwaliteit"/>
    <s v="mevr."/>
    <x v="25"/>
    <s v="36.00"/>
    <s v="100,00"/>
    <x v="2"/>
    <x v="3"/>
    <s v="Afdracht premie IP"/>
    <s v="WG-premie ABP AP"/>
    <n v="6.74"/>
    <n v="26.96"/>
    <n v="53.92"/>
  </r>
  <r>
    <s v="Kwaliteit"/>
    <s v="mevr."/>
    <x v="25"/>
    <s v="36.00"/>
    <s v="100,00"/>
    <x v="2"/>
    <x v="3"/>
    <s v="Afdracht premie WAO"/>
    <s v="Extra Werkgeverslasten (bv cao)"/>
    <m/>
    <m/>
    <n v="252.2"/>
  </r>
  <r>
    <s v="Kwaliteit"/>
    <s v="mevr."/>
    <x v="25"/>
    <s v="36.00"/>
    <s v="100,00"/>
    <x v="2"/>
    <x v="3"/>
    <s v="Afdracht premie WAO"/>
    <s v="Werkgeverslasten"/>
    <m/>
    <m/>
    <n v="95.1"/>
  </r>
  <r>
    <s v="Kwaliteit"/>
    <s v="mevr."/>
    <x v="25"/>
    <s v="36.00"/>
    <s v="100,00"/>
    <x v="2"/>
    <x v="3"/>
    <s v="Afdracht premie WAO"/>
    <s v="WG-premie WIA Aof"/>
    <n v="220.83"/>
    <n v="883.32"/>
    <n v="1766.64"/>
  </r>
  <r>
    <s v="Kwaliteit"/>
    <s v="mevr."/>
    <x v="25"/>
    <s v="36.00"/>
    <s v="100,00"/>
    <x v="2"/>
    <x v="3"/>
    <s v="Afdracht premie ZVW"/>
    <s v="WG-bijdrage ZVW"/>
    <n v="220.5"/>
    <n v="882"/>
    <n v="1764"/>
  </r>
  <r>
    <s v="Kwaliteit"/>
    <s v="mevr."/>
    <x v="25"/>
    <s v="36.00"/>
    <s v="100,00"/>
    <x v="2"/>
    <x v="3"/>
    <s v="Reiskosten WWV"/>
    <s v="Km. vergoeding Fiets"/>
    <n v="22.36"/>
    <n v="89.44"/>
    <n v="178.88"/>
  </r>
  <r>
    <s v="Financiele administratie"/>
    <s v="mevr."/>
    <x v="26"/>
    <s v="32.00"/>
    <s v="88,89"/>
    <x v="0"/>
    <x v="5"/>
    <s v="Salarissen personeel"/>
    <s v="Maandsalaris"/>
    <m/>
    <m/>
    <n v="23046.080000000002"/>
  </r>
  <r>
    <s v="Financiele administratie"/>
    <s v="mevr."/>
    <x v="26"/>
    <s v="32.00"/>
    <s v="88,89"/>
    <x v="0"/>
    <x v="5"/>
    <s v="Salarissen personeel"/>
    <s v="Salaris (afh. deeltijd)"/>
    <n v="2880.72"/>
    <n v="11522.88"/>
    <m/>
  </r>
  <r>
    <s v="Financiele administratie"/>
    <s v="mevr."/>
    <x v="26"/>
    <s v="32.00"/>
    <s v="88,89"/>
    <x v="0"/>
    <x v="5"/>
    <s v="Salarissen personeel"/>
    <s v="Uitb. Eindjaarsuitk"/>
    <m/>
    <m/>
    <n v="2869.2"/>
  </r>
  <r>
    <s v="Financiele administratie"/>
    <s v="mevr."/>
    <x v="26"/>
    <s v="32.00"/>
    <s v="88,89"/>
    <x v="0"/>
    <x v="5"/>
    <s v="Vakantietoelagen"/>
    <s v="Uitb. Vakantiegeld"/>
    <m/>
    <m/>
    <n v="2765.52"/>
  </r>
  <r>
    <s v="Financiele administratie"/>
    <s v="mevr."/>
    <x v="26"/>
    <s v="32.00"/>
    <s v="88,89"/>
    <x v="0"/>
    <x v="5"/>
    <s v="Afdracht OP / NP"/>
    <s v="WG-premie ABP OP/NP"/>
    <n v="357.62"/>
    <n v="1430.48"/>
    <n v="2860.96"/>
  </r>
  <r>
    <s v="Financiele administratie"/>
    <s v="mevr."/>
    <x v="26"/>
    <s v="32.00"/>
    <s v="88,89"/>
    <x v="0"/>
    <x v="5"/>
    <s v="Afdracht premie FPU"/>
    <s v="WG-premie VUT/FPU basis"/>
    <n v="87.11"/>
    <n v="348.44"/>
    <n v="696.88"/>
  </r>
  <r>
    <s v="Financiele administratie"/>
    <s v="mevr."/>
    <x v="26"/>
    <s v="32.00"/>
    <s v="88,89"/>
    <x v="0"/>
    <x v="5"/>
    <s v="Afdracht premie IP"/>
    <s v="WG-premie ABP AP"/>
    <n v="5.21"/>
    <n v="20.84"/>
    <n v="41.68"/>
  </r>
  <r>
    <s v="Financiele administratie"/>
    <s v="mevr."/>
    <x v="26"/>
    <s v="32.00"/>
    <s v="88,89"/>
    <x v="0"/>
    <x v="5"/>
    <s v="Afdracht premie WAO"/>
    <s v="Extra Werkgeverslasten (bv cao)"/>
    <m/>
    <m/>
    <n v="418.64"/>
  </r>
  <r>
    <s v="Financiele administratie"/>
    <s v="mevr."/>
    <x v="26"/>
    <s v="32.00"/>
    <s v="88,89"/>
    <x v="0"/>
    <x v="5"/>
    <s v="Afdracht premie WAO"/>
    <s v="WG-premie WIA Aof"/>
    <n v="181.5"/>
    <n v="726"/>
    <n v="1452"/>
  </r>
  <r>
    <s v="Financiele administratie"/>
    <s v="mevr."/>
    <x v="26"/>
    <s v="32.00"/>
    <s v="88,89"/>
    <x v="0"/>
    <x v="5"/>
    <s v="Afdracht premie ZVW"/>
    <s v="WG-bijdrage ZVW"/>
    <n v="181.22"/>
    <n v="724.88"/>
    <n v="1449.76"/>
  </r>
  <r>
    <s v="Verkoop"/>
    <s v="dhr."/>
    <x v="27"/>
    <s v="30.00"/>
    <s v="83,33"/>
    <x v="1"/>
    <x v="9"/>
    <s v="Salarissen personeel"/>
    <s v="ikap corr. bron salaris"/>
    <n v="-58.99"/>
    <n v="-176.97"/>
    <m/>
  </r>
  <r>
    <s v="Verkoop"/>
    <s v="dhr."/>
    <x v="27"/>
    <s v="30.00"/>
    <s v="83,33"/>
    <x v="1"/>
    <x v="9"/>
    <s v="Salarissen personeel"/>
    <s v="Maandsalaris"/>
    <m/>
    <m/>
    <n v="22499.360000000001"/>
  </r>
  <r>
    <s v="Verkoop"/>
    <s v="dhr."/>
    <x v="27"/>
    <s v="30.00"/>
    <s v="83,33"/>
    <x v="1"/>
    <x v="9"/>
    <s v="Salarissen personeel"/>
    <s v="Salaris (afh. deeltijd)"/>
    <n v="2812.53"/>
    <n v="11250.12"/>
    <n v="227.28"/>
  </r>
  <r>
    <s v="Verkoop"/>
    <s v="dhr."/>
    <x v="27"/>
    <s v="30.00"/>
    <s v="83,33"/>
    <x v="1"/>
    <x v="9"/>
    <s v="Salarissen personeel"/>
    <s v="Uitb. Eindjaarsuitk"/>
    <m/>
    <m/>
    <n v="2801.28"/>
  </r>
  <r>
    <s v="Verkoop"/>
    <s v="dhr."/>
    <x v="27"/>
    <s v="30.00"/>
    <s v="83,33"/>
    <x v="1"/>
    <x v="9"/>
    <s v="Vakantietoelagen"/>
    <s v="Uitb. Vakantiegeld"/>
    <m/>
    <m/>
    <n v="2439.1999999999998"/>
  </r>
  <r>
    <s v="Verkoop"/>
    <s v="dhr."/>
    <x v="27"/>
    <s v="30.00"/>
    <s v="83,33"/>
    <x v="1"/>
    <x v="9"/>
    <s v="Afdracht OP / NP"/>
    <s v="WG-premie ABP OP/NP"/>
    <n v="354.85"/>
    <n v="1419.4"/>
    <n v="2838.8"/>
  </r>
  <r>
    <s v="Verkoop"/>
    <s v="dhr."/>
    <x v="27"/>
    <s v="30.00"/>
    <s v="83,33"/>
    <x v="1"/>
    <x v="9"/>
    <s v="Afdracht premie FPU"/>
    <s v="WG-premie VUT/FPU basis"/>
    <n v="85.04"/>
    <n v="340.16"/>
    <n v="680.32"/>
  </r>
  <r>
    <s v="Verkoop"/>
    <s v="dhr."/>
    <x v="27"/>
    <s v="30.00"/>
    <s v="83,33"/>
    <x v="1"/>
    <x v="9"/>
    <s v="Afdracht premie IP"/>
    <s v="WG-premie ABP AP"/>
    <n v="5.25"/>
    <n v="21"/>
    <n v="42"/>
  </r>
  <r>
    <s v="Verkoop"/>
    <s v="dhr."/>
    <x v="27"/>
    <s v="30.00"/>
    <s v="83,33"/>
    <x v="1"/>
    <x v="9"/>
    <s v="Afdracht premie WAO"/>
    <s v="Extra Werkgeverslasten (bv cao)"/>
    <m/>
    <m/>
    <n v="459.12"/>
  </r>
  <r>
    <s v="Verkoop"/>
    <s v="dhr."/>
    <x v="27"/>
    <s v="30.00"/>
    <s v="83,33"/>
    <x v="1"/>
    <x v="9"/>
    <s v="Afdracht premie WAO"/>
    <s v="Werkgeverslasten"/>
    <m/>
    <m/>
    <n v="31.82"/>
  </r>
  <r>
    <s v="Verkoop"/>
    <s v="dhr."/>
    <x v="27"/>
    <s v="30.00"/>
    <s v="83,33"/>
    <x v="1"/>
    <x v="9"/>
    <s v="Afdracht premie WAO"/>
    <s v="WG-premie WIA Aof"/>
    <n v="171.93"/>
    <n v="691.65"/>
    <n v="1375.44"/>
  </r>
  <r>
    <s v="Verkoop"/>
    <s v="dhr."/>
    <x v="27"/>
    <s v="30.00"/>
    <s v="83,33"/>
    <x v="1"/>
    <x v="9"/>
    <s v="Afdracht premie ZVW"/>
    <s v="WG-bijdrage ZVW"/>
    <n v="171.67"/>
    <n v="690.6"/>
    <n v="1373.36"/>
  </r>
  <r>
    <s v="Verkoop"/>
    <s v="dhr."/>
    <x v="27"/>
    <s v="30.00"/>
    <s v="83,33"/>
    <x v="1"/>
    <x v="9"/>
    <s v="Reiskosten WWV"/>
    <s v="Km. vergoeding Fiets"/>
    <n v="73.59"/>
    <n v="294.36"/>
    <n v="588.72"/>
  </r>
  <r>
    <s v="Productie"/>
    <s v="dhr."/>
    <x v="28"/>
    <s v="32.00"/>
    <s v="88,89"/>
    <x v="2"/>
    <x v="5"/>
    <s v="Salarissen personeel"/>
    <s v="Maandsalaris"/>
    <m/>
    <m/>
    <n v="28796.32"/>
  </r>
  <r>
    <s v="Productie"/>
    <s v="dhr."/>
    <x v="28"/>
    <s v="32.00"/>
    <s v="88,89"/>
    <x v="2"/>
    <x v="5"/>
    <s v="Salarissen personeel"/>
    <s v="Salaris (afh. deeltijd)"/>
    <n v="3599.49"/>
    <n v="14397.96"/>
    <m/>
  </r>
  <r>
    <s v="Productie"/>
    <s v="dhr."/>
    <x v="28"/>
    <s v="32.00"/>
    <s v="88,89"/>
    <x v="2"/>
    <x v="5"/>
    <s v="Salarissen personeel"/>
    <s v="Uitb. Eindjaarsuitk"/>
    <m/>
    <m/>
    <n v="3585.12"/>
  </r>
  <r>
    <s v="Productie"/>
    <s v="dhr."/>
    <x v="28"/>
    <s v="32.00"/>
    <s v="88,89"/>
    <x v="2"/>
    <x v="5"/>
    <s v="Vakantietoelagen"/>
    <s v="Uitb. Vakantiegeld"/>
    <m/>
    <m/>
    <n v="3455.52"/>
  </r>
  <r>
    <s v="Productie"/>
    <s v="dhr."/>
    <x v="28"/>
    <s v="32.00"/>
    <s v="88,89"/>
    <x v="2"/>
    <x v="5"/>
    <s v="Afdracht OP / NP"/>
    <s v="WG-premie ABP OP/NP"/>
    <n v="483.42"/>
    <n v="1933.68"/>
    <n v="3867.36"/>
  </r>
  <r>
    <s v="Productie"/>
    <s v="dhr."/>
    <x v="28"/>
    <s v="32.00"/>
    <s v="88,89"/>
    <x v="2"/>
    <x v="5"/>
    <s v="Afdracht premie FPU"/>
    <s v="WG-premie VUT/FPU basis"/>
    <n v="108.84"/>
    <n v="435.36"/>
    <n v="870.72"/>
  </r>
  <r>
    <s v="Productie"/>
    <s v="dhr."/>
    <x v="28"/>
    <s v="32.00"/>
    <s v="88,89"/>
    <x v="2"/>
    <x v="5"/>
    <s v="Afdracht premie IP"/>
    <s v="WG-premie ABP AP"/>
    <n v="7.56"/>
    <n v="30.24"/>
    <n v="60.48"/>
  </r>
  <r>
    <s v="Productie"/>
    <s v="dhr."/>
    <x v="28"/>
    <s v="32.00"/>
    <s v="88,89"/>
    <x v="2"/>
    <x v="5"/>
    <s v="Afdracht premie WAO"/>
    <s v="Extra Werkgeverslasten (bv cao)"/>
    <m/>
    <m/>
    <n v="231.56"/>
  </r>
  <r>
    <s v="Productie"/>
    <s v="dhr."/>
    <x v="28"/>
    <s v="32.00"/>
    <s v="88,89"/>
    <x v="2"/>
    <x v="5"/>
    <s v="Afdracht premie WAO"/>
    <s v="WG-premie WIA Aof"/>
    <n v="225.71"/>
    <n v="902.84"/>
    <n v="1805.68"/>
  </r>
  <r>
    <s v="Productie"/>
    <s v="dhr."/>
    <x v="28"/>
    <s v="32.00"/>
    <s v="88,89"/>
    <x v="2"/>
    <x v="5"/>
    <s v="Afdracht premie ZVW"/>
    <s v="WG-bijdrage ZVW"/>
    <n v="225.37"/>
    <n v="901.48"/>
    <n v="1802.96"/>
  </r>
  <r>
    <s v="Productie"/>
    <s v="dhr."/>
    <x v="28"/>
    <s v="32.00"/>
    <s v="88,89"/>
    <x v="2"/>
    <x v="5"/>
    <s v="Reiskosten WWV"/>
    <s v="Km. vergoeding Fiets"/>
    <n v="27.11"/>
    <n v="108.44"/>
    <n v="216.88"/>
  </r>
  <r>
    <s v="Inkoop"/>
    <s v="mevr."/>
    <x v="29"/>
    <s v="36.00"/>
    <s v="100,00"/>
    <x v="3"/>
    <x v="1"/>
    <s v="Salarissen personeel"/>
    <s v="Salaris (afh. deeltijd)"/>
    <m/>
    <n v="23561.43"/>
    <m/>
  </r>
  <r>
    <s v="Inkoop"/>
    <s v="mevr."/>
    <x v="29"/>
    <s v="36.00"/>
    <s v="100,00"/>
    <x v="3"/>
    <x v="1"/>
    <s v="Afdracht OP / NP"/>
    <s v="WG-premie ABP OP/NP"/>
    <m/>
    <n v="3392.52"/>
    <m/>
  </r>
  <r>
    <s v="Inkoop"/>
    <s v="mevr."/>
    <x v="29"/>
    <s v="36.00"/>
    <s v="100,00"/>
    <x v="3"/>
    <x v="1"/>
    <s v="Afdracht premie FPU"/>
    <s v="WG-premie VUT/FPU basis"/>
    <m/>
    <n v="712.44"/>
    <m/>
  </r>
  <r>
    <s v="Inkoop"/>
    <s v="mevr."/>
    <x v="29"/>
    <s v="36.00"/>
    <s v="100,00"/>
    <x v="3"/>
    <x v="1"/>
    <s v="Afdracht premie IP"/>
    <s v="WG-premie ABP AP"/>
    <m/>
    <n v="62.67"/>
    <m/>
  </r>
  <r>
    <s v="Inkoop"/>
    <s v="mevr."/>
    <x v="29"/>
    <s v="36.00"/>
    <s v="100,00"/>
    <x v="3"/>
    <x v="1"/>
    <s v="Afdracht premie WAO"/>
    <s v="WG-premie WIA Aof"/>
    <m/>
    <n v="894.12"/>
    <m/>
  </r>
  <r>
    <s v="Inkoop"/>
    <s v="mevr."/>
    <x v="29"/>
    <s v="36.00"/>
    <s v="100,00"/>
    <x v="3"/>
    <x v="1"/>
    <s v="Afdracht premie ZVW"/>
    <s v="WG-bijdrage ZVW"/>
    <m/>
    <n v="892.77"/>
    <m/>
  </r>
  <r>
    <s v="Inkoop"/>
    <s v="mevr."/>
    <x v="29"/>
    <s v="36.00"/>
    <s v="100,00"/>
    <x v="3"/>
    <x v="1"/>
    <s v="Kort. n-actief pers."/>
    <s v="Korting seniorenreg.(oud)"/>
    <m/>
    <n v="-1178.07"/>
    <m/>
  </r>
  <r>
    <s v="Inkoop"/>
    <s v="mevr."/>
    <x v="29"/>
    <s v="36.00"/>
    <s v="100,00"/>
    <x v="3"/>
    <x v="1"/>
    <s v="Reiskosten WWV"/>
    <s v="Woon / werkverk. lage km"/>
    <m/>
    <n v="130.97999999999999"/>
    <m/>
  </r>
  <r>
    <s v="Inkoop"/>
    <s v="mevr."/>
    <x v="29"/>
    <s v="36.00"/>
    <s v="100,00"/>
    <x v="3"/>
    <x v="1"/>
    <s v="Toga/vergoeding RM"/>
    <s v="Toga-vergoeding RM"/>
    <m/>
    <n v="23.76"/>
    <m/>
  </r>
  <r>
    <s v="Inkoop"/>
    <s v="mevr."/>
    <x v="29"/>
    <s v="36.00"/>
    <s v="100,00"/>
    <x v="3"/>
    <x v="1"/>
    <s v="Kleine consumpties R"/>
    <s v="Kleine consumpties RM"/>
    <m/>
    <n v="34.74"/>
    <m/>
  </r>
  <r>
    <s v="Inkoop"/>
    <s v="mevr."/>
    <x v="29"/>
    <s v="36.00"/>
    <s v="100,00"/>
    <x v="3"/>
    <x v="1"/>
    <s v="Vakliteratuur"/>
    <s v="Verg. vakliteratuur RM"/>
    <m/>
    <n v="192.99"/>
    <m/>
  </r>
  <r>
    <s v="Productie"/>
    <s v="mevr."/>
    <x v="30"/>
    <s v="28.80"/>
    <s v="80,00"/>
    <x v="3"/>
    <x v="1"/>
    <s v="Salarissen personeel"/>
    <s v="Maandsalaris"/>
    <m/>
    <m/>
    <n v="50264.4"/>
  </r>
  <r>
    <s v="Productie"/>
    <s v="mevr."/>
    <x v="30"/>
    <s v="28.80"/>
    <s v="80,00"/>
    <x v="3"/>
    <x v="1"/>
    <s v="Salarissen personeel"/>
    <s v="Salaris (afh. deeltijd)"/>
    <n v="6283.05"/>
    <n v="25132.2"/>
    <m/>
  </r>
  <r>
    <s v="Productie"/>
    <s v="mevr."/>
    <x v="30"/>
    <s v="28.80"/>
    <s v="80,00"/>
    <x v="3"/>
    <x v="1"/>
    <s v="Salarissen personeel"/>
    <s v="Uitb. Eindjaarsuitk"/>
    <m/>
    <m/>
    <n v="6257.88"/>
  </r>
  <r>
    <s v="Productie"/>
    <s v="mevr."/>
    <x v="30"/>
    <s v="28.80"/>
    <s v="80,00"/>
    <x v="3"/>
    <x v="1"/>
    <s v="Vakantietoelagen"/>
    <s v="Uitb. Vakantiegeld"/>
    <m/>
    <m/>
    <n v="6031.68"/>
  </r>
  <r>
    <s v="Productie"/>
    <s v="mevr."/>
    <x v="30"/>
    <s v="28.80"/>
    <s v="80,00"/>
    <x v="3"/>
    <x v="1"/>
    <s v="Afdracht OP / NP"/>
    <s v="WG-premie ABP OP/NP"/>
    <n v="904.67"/>
    <n v="3618.68"/>
    <n v="7237.36"/>
  </r>
  <r>
    <s v="Productie"/>
    <s v="mevr."/>
    <x v="30"/>
    <s v="28.80"/>
    <s v="80,00"/>
    <x v="3"/>
    <x v="1"/>
    <s v="Afdracht premie FPU"/>
    <s v="WG-premie VUT/FPU basis"/>
    <n v="189.98"/>
    <n v="759.92"/>
    <n v="1519.84"/>
  </r>
  <r>
    <s v="Productie"/>
    <s v="mevr."/>
    <x v="30"/>
    <s v="28.80"/>
    <s v="80,00"/>
    <x v="3"/>
    <x v="1"/>
    <s v="Afdracht premie IP"/>
    <s v="WG-premie ABP AP"/>
    <n v="16.71"/>
    <n v="66.84"/>
    <n v="133.68"/>
  </r>
  <r>
    <s v="Productie"/>
    <s v="mevr."/>
    <x v="30"/>
    <s v="28.80"/>
    <s v="80,00"/>
    <x v="3"/>
    <x v="1"/>
    <s v="Afdracht premie WAO"/>
    <s v="WG-premie WIA Aof"/>
    <n v="298.04000000000002"/>
    <n v="1192.1600000000001"/>
    <n v="2384.3200000000002"/>
  </r>
  <r>
    <s v="Productie"/>
    <s v="mevr."/>
    <x v="30"/>
    <s v="28.80"/>
    <s v="80,00"/>
    <x v="3"/>
    <x v="1"/>
    <s v="Afdracht premie ZVW"/>
    <s v="WG-bijdrage ZVW"/>
    <n v="297.58999999999997"/>
    <n v="1190.3599999999999"/>
    <n v="2380.7199999999998"/>
  </r>
  <r>
    <s v="Productie"/>
    <s v="mevr."/>
    <x v="30"/>
    <s v="28.80"/>
    <s v="80,00"/>
    <x v="3"/>
    <x v="1"/>
    <s v="Reiskosten WWV"/>
    <s v="Km. vergoeding Fiets"/>
    <m/>
    <n v="727.8"/>
    <m/>
  </r>
  <r>
    <s v="Productie"/>
    <s v="mevr."/>
    <x v="30"/>
    <s v="28.80"/>
    <s v="80,00"/>
    <x v="3"/>
    <x v="1"/>
    <s v="Toga/vergoeding RM"/>
    <s v="Toga-vergoeding RM"/>
    <n v="7.92"/>
    <n v="31.68"/>
    <n v="63.36"/>
  </r>
  <r>
    <s v="Productie"/>
    <s v="mevr."/>
    <x v="30"/>
    <s v="28.80"/>
    <s v="80,00"/>
    <x v="3"/>
    <x v="1"/>
    <s v="Kleine consumpties R"/>
    <s v="Kleine consumpties RM"/>
    <n v="11.58"/>
    <n v="46.32"/>
    <n v="92.64"/>
  </r>
  <r>
    <s v="Productie"/>
    <s v="mevr."/>
    <x v="30"/>
    <s v="28.80"/>
    <s v="80,00"/>
    <x v="3"/>
    <x v="1"/>
    <s v="Vrblfskstn/OV binlnd"/>
    <s v="Verblijfkosten belast"/>
    <m/>
    <n v="18.21"/>
    <m/>
  </r>
  <r>
    <s v="Productie"/>
    <s v="mevr."/>
    <x v="30"/>
    <s v="28.80"/>
    <s v="80,00"/>
    <x v="3"/>
    <x v="1"/>
    <s v="Vrblfskstn/OV binlnd"/>
    <s v="Verblijfkosten binnenland"/>
    <m/>
    <n v="25.65"/>
    <m/>
  </r>
  <r>
    <s v="Productie"/>
    <s v="mevr."/>
    <x v="30"/>
    <s v="28.80"/>
    <s v="80,00"/>
    <x v="3"/>
    <x v="1"/>
    <s v="Vakliteratuur"/>
    <s v="Verg. vakliteratuur RM"/>
    <n v="64.33"/>
    <n v="257.32"/>
    <n v="514.64"/>
  </r>
  <r>
    <s v="Logistiek"/>
    <s v="dhr."/>
    <x v="31"/>
    <s v="30.00"/>
    <s v="83,33"/>
    <x v="4"/>
    <x v="4"/>
    <s v="Vrblfskstn/OV binlnd"/>
    <s v="Verblijfkosten belast"/>
    <m/>
    <n v="19.739999999999998"/>
    <m/>
  </r>
  <r>
    <s v="Logistiek"/>
    <s v="dhr."/>
    <x v="31"/>
    <s v="30.00"/>
    <s v="83,33"/>
    <x v="4"/>
    <x v="4"/>
    <s v="Vrblfskstn/OV binlnd"/>
    <s v="Verblijfkosten binnenland"/>
    <m/>
    <n v="38.1"/>
    <m/>
  </r>
  <r>
    <s v="Financiele administratie"/>
    <s v="dhr."/>
    <x v="32"/>
    <s v="36.00"/>
    <s v="100,00"/>
    <x v="4"/>
    <x v="8"/>
    <s v="Salarissen personeel"/>
    <s v="Maandsalaris"/>
    <m/>
    <m/>
    <n v="46544.56"/>
  </r>
  <r>
    <s v="Financiele administratie"/>
    <s v="dhr."/>
    <x v="32"/>
    <s v="36.00"/>
    <s v="100,00"/>
    <x v="4"/>
    <x v="8"/>
    <s v="Salarissen personeel"/>
    <s v="Salaris (afh. deeltijd)"/>
    <n v="5818.07"/>
    <n v="23272.28"/>
    <n v="312.08"/>
  </r>
  <r>
    <s v="Financiele administratie"/>
    <s v="dhr."/>
    <x v="32"/>
    <s v="36.00"/>
    <s v="100,00"/>
    <x v="4"/>
    <x v="8"/>
    <s v="Salarissen personeel"/>
    <s v="Uitb. Eindjaarsuitk"/>
    <m/>
    <m/>
    <n v="5633.76"/>
  </r>
  <r>
    <s v="Financiele administratie"/>
    <s v="dhr."/>
    <x v="32"/>
    <s v="36.00"/>
    <s v="100,00"/>
    <x v="4"/>
    <x v="8"/>
    <s v="Vakantietoelagen"/>
    <s v="Uitb. Vakantiegeld"/>
    <m/>
    <m/>
    <n v="5411.23"/>
  </r>
  <r>
    <s v="Financiele administratie"/>
    <s v="dhr."/>
    <x v="32"/>
    <s v="36.00"/>
    <s v="100,00"/>
    <x v="4"/>
    <x v="8"/>
    <s v="Afdracht OP / NP"/>
    <s v="WG-premie ABP OP/NP"/>
    <n v="853.42"/>
    <n v="3413.68"/>
    <n v="6827.36"/>
  </r>
  <r>
    <s v="Financiele administratie"/>
    <s v="dhr."/>
    <x v="32"/>
    <s v="36.00"/>
    <s v="100,00"/>
    <x v="4"/>
    <x v="8"/>
    <s v="Afdracht premie FPU"/>
    <s v="WG-premie VUT/FPU basis"/>
    <n v="175.93"/>
    <n v="703.72"/>
    <n v="1407.44"/>
  </r>
  <r>
    <s v="Financiele administratie"/>
    <s v="dhr."/>
    <x v="32"/>
    <s v="36.00"/>
    <s v="100,00"/>
    <x v="4"/>
    <x v="8"/>
    <s v="Afdracht premie IP"/>
    <s v="WG-premie ABP AP"/>
    <n v="14.26"/>
    <n v="57.04"/>
    <n v="114.08"/>
  </r>
  <r>
    <s v="Financiele administratie"/>
    <s v="dhr."/>
    <x v="32"/>
    <s v="36.00"/>
    <s v="100,00"/>
    <x v="4"/>
    <x v="8"/>
    <s v="Afdracht premie WAO"/>
    <s v="Werkgeverslasten"/>
    <m/>
    <m/>
    <n v="43.7"/>
  </r>
  <r>
    <s v="Financiele administratie"/>
    <s v="dhr."/>
    <x v="32"/>
    <s v="36.00"/>
    <s v="100,00"/>
    <x v="4"/>
    <x v="8"/>
    <s v="Afdracht premie WAO"/>
    <s v="WG-premie WIA Aof"/>
    <n v="298.04000000000002"/>
    <n v="1192.1600000000001"/>
    <n v="2384.3200000000002"/>
  </r>
  <r>
    <s v="Financiele administratie"/>
    <s v="dhr."/>
    <x v="32"/>
    <s v="36.00"/>
    <s v="100,00"/>
    <x v="4"/>
    <x v="8"/>
    <s v="Afdracht premie ZVW"/>
    <s v="WG-bijdrage ZVW"/>
    <n v="297.58999999999997"/>
    <n v="1190.3599999999999"/>
    <n v="2380.7199999999998"/>
  </r>
  <r>
    <s v="Financiele administratie"/>
    <s v="dhr."/>
    <x v="32"/>
    <s v="36.00"/>
    <s v="100,00"/>
    <x v="4"/>
    <x v="8"/>
    <s v="Kort. n-actief pers."/>
    <s v="Ouderschapverlof"/>
    <n v="-161.74"/>
    <n v="-646.96"/>
    <n v="-808.7"/>
  </r>
  <r>
    <s v="Financiele administratie"/>
    <s v="dhr."/>
    <x v="32"/>
    <s v="36.00"/>
    <s v="100,00"/>
    <x v="4"/>
    <x v="8"/>
    <s v="Toga/vergoeding RM"/>
    <s v="Toga-vergoeding RM"/>
    <n v="7.92"/>
    <n v="31.68"/>
    <n v="63.36"/>
  </r>
  <r>
    <s v="Financiele administratie"/>
    <s v="dhr."/>
    <x v="32"/>
    <s v="36.00"/>
    <s v="100,00"/>
    <x v="4"/>
    <x v="8"/>
    <s v="Kleine consumpties R"/>
    <s v="Kleine consumpties RM"/>
    <n v="11.58"/>
    <n v="46.32"/>
    <n v="92.64"/>
  </r>
  <r>
    <s v="Financiele administratie"/>
    <s v="dhr."/>
    <x v="32"/>
    <s v="36.00"/>
    <s v="100,00"/>
    <x v="4"/>
    <x v="8"/>
    <s v="Vrblfskstn/OV binlnd"/>
    <s v="Verblijfkosten belast"/>
    <n v="6.21"/>
    <n v="30.77"/>
    <m/>
  </r>
  <r>
    <s v="Financiele administratie"/>
    <s v="dhr."/>
    <x v="32"/>
    <s v="36.00"/>
    <s v="100,00"/>
    <x v="4"/>
    <x v="8"/>
    <s v="Vrblfskstn/OV binlnd"/>
    <s v="Verblijfkosten binnenland"/>
    <n v="8.75"/>
    <n v="43.35"/>
    <m/>
  </r>
  <r>
    <s v="Financiele administratie"/>
    <s v="dhr."/>
    <x v="32"/>
    <s v="36.00"/>
    <s v="100,00"/>
    <x v="4"/>
    <x v="8"/>
    <s v="Vakliteratuur"/>
    <s v="Verg. vakliteratuur RM"/>
    <n v="77.42"/>
    <n v="309.68"/>
    <n v="619.36"/>
  </r>
  <r>
    <s v="Verkoop"/>
    <s v="mevr."/>
    <x v="33"/>
    <s v="28.80"/>
    <s v="80,00"/>
    <x v="4"/>
    <x v="7"/>
    <s v="Salarissen personeel"/>
    <s v="Maandsalaris"/>
    <m/>
    <m/>
    <n v="36302.080000000002"/>
  </r>
  <r>
    <s v="Verkoop"/>
    <s v="mevr."/>
    <x v="33"/>
    <s v="28.80"/>
    <s v="80,00"/>
    <x v="4"/>
    <x v="7"/>
    <s v="Salarissen personeel"/>
    <s v="Proc. Eindejaarsuitk."/>
    <m/>
    <n v="-31.6"/>
    <m/>
  </r>
  <r>
    <s v="Verkoop"/>
    <s v="mevr."/>
    <x v="33"/>
    <s v="28.80"/>
    <s v="80,00"/>
    <x v="4"/>
    <x v="7"/>
    <s v="Salarissen personeel"/>
    <s v="Salaris (afh. deeltijd)"/>
    <n v="4537.76"/>
    <n v="18151.04"/>
    <n v="350.1"/>
  </r>
  <r>
    <s v="Verkoop"/>
    <s v="mevr."/>
    <x v="33"/>
    <s v="28.80"/>
    <s v="80,00"/>
    <x v="4"/>
    <x v="7"/>
    <s v="Salarissen personeel"/>
    <s v="Uitb. Eindjaarsuitk"/>
    <m/>
    <m/>
    <n v="4424.7700000000004"/>
  </r>
  <r>
    <s v="Verkoop"/>
    <s v="mevr."/>
    <x v="33"/>
    <s v="28.80"/>
    <s v="80,00"/>
    <x v="4"/>
    <x v="7"/>
    <s v="Vakantietoelagen"/>
    <s v="Uitb. Vakantiegeld"/>
    <m/>
    <m/>
    <n v="4052.27"/>
  </r>
  <r>
    <s v="Verkoop"/>
    <s v="mevr."/>
    <x v="33"/>
    <s v="28.80"/>
    <s v="80,00"/>
    <x v="4"/>
    <x v="7"/>
    <s v="Afdracht OP / NP"/>
    <s v="WG-premie ABP OP/NP"/>
    <n v="662.31"/>
    <n v="2649.24"/>
    <n v="5298.48"/>
  </r>
  <r>
    <s v="Verkoop"/>
    <s v="mevr."/>
    <x v="33"/>
    <s v="28.80"/>
    <s v="80,00"/>
    <x v="4"/>
    <x v="7"/>
    <s v="Afdracht premie FPU"/>
    <s v="WG-premie VUT/FPU basis"/>
    <n v="137.22"/>
    <n v="548.88"/>
    <n v="1097.76"/>
  </r>
  <r>
    <s v="Verkoop"/>
    <s v="mevr."/>
    <x v="33"/>
    <s v="28.80"/>
    <s v="80,00"/>
    <x v="4"/>
    <x v="7"/>
    <s v="Afdracht premie IP"/>
    <s v="WG-premie ABP AP"/>
    <n v="11.02"/>
    <n v="44.08"/>
    <n v="88.16"/>
  </r>
  <r>
    <s v="Verkoop"/>
    <s v="mevr."/>
    <x v="33"/>
    <s v="28.80"/>
    <s v="80,00"/>
    <x v="4"/>
    <x v="7"/>
    <s v="Afdracht premie WAO"/>
    <s v="Werkgeverslasten"/>
    <m/>
    <m/>
    <n v="49.02"/>
  </r>
  <r>
    <s v="Verkoop"/>
    <s v="mevr."/>
    <x v="33"/>
    <s v="28.80"/>
    <s v="80,00"/>
    <x v="4"/>
    <x v="7"/>
    <s v="Afdracht premie WAO"/>
    <s v="WG-premie WIA Aof"/>
    <n v="281.10000000000002"/>
    <n v="1124.4000000000001"/>
    <n v="2248.8000000000002"/>
  </r>
  <r>
    <s v="Verkoop"/>
    <s v="mevr."/>
    <x v="33"/>
    <s v="28.80"/>
    <s v="80,00"/>
    <x v="4"/>
    <x v="7"/>
    <s v="Afdracht premie WAO"/>
    <s v="WG-premie WIA Aof BB"/>
    <m/>
    <n v="-101.74"/>
    <m/>
  </r>
  <r>
    <s v="Verkoop"/>
    <s v="mevr."/>
    <x v="33"/>
    <s v="28.80"/>
    <s v="80,00"/>
    <x v="4"/>
    <x v="7"/>
    <s v="Afdracht premie ZVW"/>
    <s v="WG-bijdrage ZVW"/>
    <n v="280.67"/>
    <n v="1122.68"/>
    <n v="2245.36"/>
  </r>
  <r>
    <s v="Verkoop"/>
    <s v="mevr."/>
    <x v="33"/>
    <s v="28.80"/>
    <s v="80,00"/>
    <x v="4"/>
    <x v="7"/>
    <s v="Afdracht premie ZVW"/>
    <s v="WG-bijdrage ZVW voor BB"/>
    <m/>
    <n v="-101.59"/>
    <m/>
  </r>
  <r>
    <s v="Verkoop"/>
    <s v="mevr."/>
    <x v="33"/>
    <s v="28.80"/>
    <s v="80,00"/>
    <x v="4"/>
    <x v="7"/>
    <s v="Kort. n-actief pers."/>
    <s v="Ouderschapverlof"/>
    <m/>
    <n v="-1522.87"/>
    <m/>
  </r>
  <r>
    <s v="Verkoop"/>
    <s v="mevr."/>
    <x v="33"/>
    <s v="28.80"/>
    <s v="80,00"/>
    <x v="4"/>
    <x v="7"/>
    <s v="Toga/vergoeding RM"/>
    <s v="Toga-vergoeding RM"/>
    <n v="7.92"/>
    <n v="31.68"/>
    <n v="63.36"/>
  </r>
  <r>
    <s v="Verkoop"/>
    <s v="mevr."/>
    <x v="33"/>
    <s v="28.80"/>
    <s v="80,00"/>
    <x v="4"/>
    <x v="7"/>
    <s v="Kleine consumpties R"/>
    <s v="Kleine consumpties RM"/>
    <n v="11.58"/>
    <n v="46.32"/>
    <n v="92.64"/>
  </r>
  <r>
    <s v="Verkoop"/>
    <s v="mevr."/>
    <x v="33"/>
    <s v="28.80"/>
    <s v="80,00"/>
    <x v="4"/>
    <x v="7"/>
    <s v="Vrblfskstn/OV binlnd"/>
    <s v="Verblijfkosten belast"/>
    <m/>
    <n v="26.92"/>
    <m/>
  </r>
  <r>
    <s v="Verkoop"/>
    <s v="mevr."/>
    <x v="33"/>
    <s v="28.80"/>
    <s v="80,00"/>
    <x v="4"/>
    <x v="7"/>
    <s v="Vrblfskstn/OV binlnd"/>
    <s v="Verblijfkosten binnenland"/>
    <m/>
    <n v="51.96"/>
    <m/>
  </r>
  <r>
    <s v="Verkoop"/>
    <s v="mevr."/>
    <x v="33"/>
    <s v="28.80"/>
    <s v="80,00"/>
    <x v="4"/>
    <x v="7"/>
    <s v="Vakliteratuur"/>
    <s v="Verg. vakliteratuur RM"/>
    <n v="77.42"/>
    <n v="309.68"/>
    <n v="619.36"/>
  </r>
  <r>
    <s v="Inkoop"/>
    <s v="mevr."/>
    <x v="34"/>
    <s v="28.43"/>
    <s v="78,97"/>
    <x v="3"/>
    <x v="1"/>
    <s v="Salarissen personeel"/>
    <s v="Maandsalaris"/>
    <m/>
    <m/>
    <n v="49617.2"/>
  </r>
  <r>
    <s v="Inkoop"/>
    <s v="mevr."/>
    <x v="34"/>
    <s v="28.43"/>
    <s v="78,97"/>
    <x v="3"/>
    <x v="1"/>
    <s v="Salarissen personeel"/>
    <s v="Salaris (afh. deeltijd)"/>
    <n v="6202.33"/>
    <n v="24809.32"/>
    <m/>
  </r>
  <r>
    <s v="Inkoop"/>
    <s v="mevr."/>
    <x v="34"/>
    <s v="28.43"/>
    <s v="78,97"/>
    <x v="3"/>
    <x v="1"/>
    <s v="Salarissen personeel"/>
    <s v="Uitb. Eindjaarsuitk"/>
    <m/>
    <m/>
    <n v="6177.48"/>
  </r>
  <r>
    <s v="Inkoop"/>
    <s v="mevr."/>
    <x v="34"/>
    <s v="28.43"/>
    <s v="78,97"/>
    <x v="3"/>
    <x v="1"/>
    <s v="Vakantietoelagen"/>
    <s v="Uitb. Vakantiegeld"/>
    <m/>
    <m/>
    <n v="5954.28"/>
  </r>
  <r>
    <s v="Inkoop"/>
    <s v="mevr."/>
    <x v="34"/>
    <s v="28.43"/>
    <s v="78,97"/>
    <x v="3"/>
    <x v="1"/>
    <s v="Afdracht OP / NP"/>
    <s v="WG-premie ABP OP/NP"/>
    <n v="893.05"/>
    <n v="3572.2"/>
    <n v="7144.4"/>
  </r>
  <r>
    <s v="Inkoop"/>
    <s v="mevr."/>
    <x v="34"/>
    <s v="28.43"/>
    <s v="78,97"/>
    <x v="3"/>
    <x v="1"/>
    <s v="Afdracht premie FPU"/>
    <s v="WG-premie VUT/FPU basis"/>
    <n v="187.54"/>
    <n v="750.16"/>
    <n v="1500.32"/>
  </r>
  <r>
    <s v="Inkoop"/>
    <s v="mevr."/>
    <x v="34"/>
    <s v="28.43"/>
    <s v="78,97"/>
    <x v="3"/>
    <x v="1"/>
    <s v="Afdracht premie IP"/>
    <s v="WG-premie ABP AP"/>
    <n v="16.5"/>
    <n v="66"/>
    <n v="132"/>
  </r>
  <r>
    <s v="Inkoop"/>
    <s v="mevr."/>
    <x v="34"/>
    <s v="28.43"/>
    <s v="78,97"/>
    <x v="3"/>
    <x v="1"/>
    <s v="Afdracht premie WAO"/>
    <s v="WG-premie WIA Aof"/>
    <n v="298.04000000000002"/>
    <n v="1192.1600000000001"/>
    <n v="2384.3200000000002"/>
  </r>
  <r>
    <s v="Inkoop"/>
    <s v="mevr."/>
    <x v="34"/>
    <s v="28.43"/>
    <s v="78,97"/>
    <x v="3"/>
    <x v="1"/>
    <s v="Afdracht premie ZVW"/>
    <s v="WG-bijdrage ZVW"/>
    <n v="297.58999999999997"/>
    <n v="1190.3599999999999"/>
    <n v="2380.7199999999998"/>
  </r>
  <r>
    <s v="Inkoop"/>
    <s v="mevr."/>
    <x v="34"/>
    <s v="28.43"/>
    <s v="78,97"/>
    <x v="3"/>
    <x v="1"/>
    <s v="Reiskosten WWV"/>
    <s v="Woon / werkverk. lage km"/>
    <n v="45.57"/>
    <n v="182.28"/>
    <n v="364.56"/>
  </r>
  <r>
    <s v="Inkoop"/>
    <s v="mevr."/>
    <x v="34"/>
    <s v="28.43"/>
    <s v="78,97"/>
    <x v="3"/>
    <x v="1"/>
    <s v="Toga/vergoeding RM"/>
    <s v="Toga-vergoeding RM"/>
    <n v="7.92"/>
    <n v="31.68"/>
    <n v="63.36"/>
  </r>
  <r>
    <s v="Inkoop"/>
    <s v="mevr."/>
    <x v="34"/>
    <s v="28.43"/>
    <s v="78,97"/>
    <x v="3"/>
    <x v="1"/>
    <s v="Kleine consumpties R"/>
    <s v="Kleine consumpties RM"/>
    <n v="11.58"/>
    <n v="46.32"/>
    <n v="92.64"/>
  </r>
  <r>
    <s v="Inkoop"/>
    <s v="mevr."/>
    <x v="34"/>
    <s v="28.43"/>
    <s v="78,97"/>
    <x v="3"/>
    <x v="1"/>
    <s v="Vakliteratuur"/>
    <s v="Verg. vakliteratuur RM"/>
    <n v="64.33"/>
    <n v="257.32"/>
    <n v="514.64"/>
  </r>
  <r>
    <s v="Productie"/>
    <s v="dhr."/>
    <x v="35"/>
    <s v="30.00"/>
    <s v="83,33"/>
    <x v="4"/>
    <x v="3"/>
    <s v="Salarissen personeel"/>
    <s v="Maandsalaris"/>
    <m/>
    <m/>
    <n v="43295.28"/>
  </r>
  <r>
    <s v="Productie"/>
    <s v="dhr."/>
    <x v="35"/>
    <s v="30.00"/>
    <s v="83,33"/>
    <x v="4"/>
    <x v="3"/>
    <s v="Salarissen personeel"/>
    <s v="Salaris (afh. deeltijd)"/>
    <n v="5412.12"/>
    <n v="10824.24"/>
    <m/>
  </r>
  <r>
    <s v="Productie"/>
    <s v="dhr."/>
    <x v="35"/>
    <s v="30.00"/>
    <s v="83,33"/>
    <x v="4"/>
    <x v="3"/>
    <s v="Salarissen personeel"/>
    <s v="Uitb. Eindjaarsuitk"/>
    <m/>
    <m/>
    <n v="5363.24"/>
  </r>
  <r>
    <s v="Productie"/>
    <s v="dhr."/>
    <x v="35"/>
    <s v="30.00"/>
    <s v="83,33"/>
    <x v="4"/>
    <x v="3"/>
    <s v="Vakantietoelagen"/>
    <s v="Uitb. Vakantiegeld"/>
    <m/>
    <m/>
    <n v="5090.4399999999996"/>
  </r>
  <r>
    <s v="Productie"/>
    <s v="dhr."/>
    <x v="35"/>
    <s v="30.00"/>
    <s v="83,33"/>
    <x v="4"/>
    <x v="3"/>
    <s v="Afdracht OP / NP"/>
    <s v="WG-premie ABP OP/NP"/>
    <n v="781.1"/>
    <n v="1562.2"/>
    <n v="6248.8"/>
  </r>
  <r>
    <s v="Productie"/>
    <s v="dhr."/>
    <x v="35"/>
    <s v="30.00"/>
    <s v="83,33"/>
    <x v="4"/>
    <x v="3"/>
    <s v="Afdracht premie FPU"/>
    <s v="WG-premie VUT/FPU basis"/>
    <n v="158.68"/>
    <n v="317.36"/>
    <n v="1269.44"/>
  </r>
  <r>
    <s v="Productie"/>
    <s v="dhr."/>
    <x v="35"/>
    <s v="30.00"/>
    <s v="83,33"/>
    <x v="4"/>
    <x v="3"/>
    <s v="Afdracht premie IP"/>
    <s v="WG-premie ABP AP"/>
    <n v="13.18"/>
    <n v="26.36"/>
    <n v="105.44"/>
  </r>
  <r>
    <s v="Productie"/>
    <s v="dhr."/>
    <x v="35"/>
    <s v="30.00"/>
    <s v="83,33"/>
    <x v="4"/>
    <x v="3"/>
    <s v="Afdracht premie WAO"/>
    <s v="WG-premie WIA Aof"/>
    <n v="298.04000000000002"/>
    <n v="596.08000000000004"/>
    <n v="2384.3200000000002"/>
  </r>
  <r>
    <s v="Productie"/>
    <s v="dhr."/>
    <x v="35"/>
    <s v="30.00"/>
    <s v="83,33"/>
    <x v="4"/>
    <x v="3"/>
    <s v="Afdracht premie ZVW"/>
    <s v="WG-bijdrage ZVW"/>
    <n v="297.58999999999997"/>
    <n v="595.17999999999995"/>
    <n v="2380.7199999999998"/>
  </r>
  <r>
    <s v="Productie"/>
    <s v="dhr."/>
    <x v="35"/>
    <s v="30.00"/>
    <s v="83,33"/>
    <x v="4"/>
    <x v="3"/>
    <s v="Reiskosten WWV"/>
    <s v="Woon / werkverk. lage km"/>
    <n v="34.18"/>
    <n v="68.36"/>
    <n v="273.44"/>
  </r>
  <r>
    <s v="Productie"/>
    <s v="dhr."/>
    <x v="35"/>
    <s v="30.00"/>
    <s v="83,33"/>
    <x v="4"/>
    <x v="3"/>
    <s v="Toga/vergoeding RM"/>
    <s v="Toga-vergoeding RM"/>
    <n v="7.92"/>
    <n v="15.84"/>
    <n v="63.36"/>
  </r>
  <r>
    <s v="Productie"/>
    <s v="dhr."/>
    <x v="35"/>
    <s v="30.00"/>
    <s v="83,33"/>
    <x v="4"/>
    <x v="3"/>
    <s v="Kleine consumpties R"/>
    <s v="Kleine consumpties RM"/>
    <n v="11.58"/>
    <n v="23.16"/>
    <n v="92.64"/>
  </r>
  <r>
    <s v="Productie"/>
    <s v="dhr."/>
    <x v="35"/>
    <s v="30.00"/>
    <s v="83,33"/>
    <x v="4"/>
    <x v="3"/>
    <s v="Vrblfskstn/OV binlnd"/>
    <s v="Verblijfkosten belast"/>
    <m/>
    <n v="12.42"/>
    <m/>
  </r>
  <r>
    <s v="Productie"/>
    <s v="dhr."/>
    <x v="35"/>
    <s v="30.00"/>
    <s v="83,33"/>
    <x v="4"/>
    <x v="3"/>
    <s v="Vrblfskstn/OV binlnd"/>
    <s v="Verblijfkosten binnenland"/>
    <m/>
    <n v="17.5"/>
    <m/>
  </r>
  <r>
    <s v="Productie"/>
    <s v="dhr."/>
    <x v="35"/>
    <s v="30.00"/>
    <s v="83,33"/>
    <x v="4"/>
    <x v="3"/>
    <s v="Vakliteratuur"/>
    <s v="Verg. vakliteratuur RM"/>
    <n v="77.42"/>
    <n v="154.84"/>
    <n v="619.36"/>
  </r>
  <r>
    <s v="Logistiek"/>
    <s v="dhr."/>
    <x v="36"/>
    <s v="36.00"/>
    <s v="100,00"/>
    <x v="4"/>
    <x v="4"/>
    <s v="Salarissen personeel"/>
    <s v="Maandsalaris"/>
    <m/>
    <m/>
    <n v="56996.160000000003"/>
  </r>
  <r>
    <s v="Logistiek"/>
    <s v="dhr."/>
    <x v="36"/>
    <s v="36.00"/>
    <s v="100,00"/>
    <x v="4"/>
    <x v="4"/>
    <s v="Salarissen personeel"/>
    <s v="Salaris (afh. deeltijd)"/>
    <n v="7124.52"/>
    <n v="28498.080000000002"/>
    <m/>
  </r>
  <r>
    <s v="Logistiek"/>
    <s v="dhr."/>
    <x v="36"/>
    <s v="36.00"/>
    <s v="100,00"/>
    <x v="4"/>
    <x v="4"/>
    <s v="Salarissen personeel"/>
    <s v="Uitb. Eindjaarsuitk"/>
    <m/>
    <m/>
    <n v="7096.08"/>
  </r>
  <r>
    <s v="Logistiek"/>
    <s v="dhr."/>
    <x v="36"/>
    <s v="36.00"/>
    <s v="100,00"/>
    <x v="4"/>
    <x v="4"/>
    <s v="Vakantietoelagen"/>
    <s v="Uitb. Vakantiegeld"/>
    <m/>
    <m/>
    <n v="6839.52"/>
  </r>
  <r>
    <s v="Logistiek"/>
    <s v="dhr."/>
    <x v="36"/>
    <s v="36.00"/>
    <s v="100,00"/>
    <x v="4"/>
    <x v="4"/>
    <s v="Afdracht OP / NP"/>
    <s v="WG-premie ABP OP/NP"/>
    <n v="1082.0899999999999"/>
    <n v="4328.3599999999997"/>
    <n v="8656.7199999999993"/>
  </r>
  <r>
    <s v="Logistiek"/>
    <s v="dhr."/>
    <x v="36"/>
    <s v="36.00"/>
    <s v="100,00"/>
    <x v="4"/>
    <x v="4"/>
    <s v="Afdracht premie FPU"/>
    <s v="WG-premie VUT/FPU basis"/>
    <n v="215.43"/>
    <n v="861.72"/>
    <n v="1723.44"/>
  </r>
  <r>
    <s v="Logistiek"/>
    <s v="dhr."/>
    <x v="36"/>
    <s v="36.00"/>
    <s v="100,00"/>
    <x v="4"/>
    <x v="4"/>
    <s v="Afdracht premie IP"/>
    <s v="WG-premie ABP AP"/>
    <n v="18.510000000000002"/>
    <n v="74.040000000000006"/>
    <n v="148.08000000000001"/>
  </r>
  <r>
    <s v="Logistiek"/>
    <s v="dhr."/>
    <x v="36"/>
    <s v="36.00"/>
    <s v="100,00"/>
    <x v="4"/>
    <x v="4"/>
    <s v="Afdracht premie WAO"/>
    <s v="WG-premie WIA Aof"/>
    <n v="298.04000000000002"/>
    <n v="1192.1600000000001"/>
    <n v="2384.3200000000002"/>
  </r>
  <r>
    <s v="Logistiek"/>
    <s v="dhr."/>
    <x v="36"/>
    <s v="36.00"/>
    <s v="100,00"/>
    <x v="4"/>
    <x v="4"/>
    <s v="Afdracht premie ZVW"/>
    <s v="WG-bijdrage ZVW"/>
    <n v="297.58999999999997"/>
    <n v="1190.3599999999999"/>
    <n v="2380.7199999999998"/>
  </r>
  <r>
    <s v="Logistiek"/>
    <s v="dhr."/>
    <x v="36"/>
    <s v="36.00"/>
    <s v="100,00"/>
    <x v="4"/>
    <x v="4"/>
    <s v="Reiskosten WWV"/>
    <s v="Woon / werkverk. lage km"/>
    <n v="36.17"/>
    <n v="144.68"/>
    <n v="289.36"/>
  </r>
  <r>
    <s v="Logistiek"/>
    <s v="dhr."/>
    <x v="36"/>
    <s v="36.00"/>
    <s v="100,00"/>
    <x v="4"/>
    <x v="4"/>
    <s v="Toga/vergoeding RM"/>
    <s v="Toga-vergoeding RM"/>
    <n v="7.92"/>
    <n v="31.68"/>
    <n v="63.36"/>
  </r>
  <r>
    <s v="Logistiek"/>
    <s v="dhr."/>
    <x v="36"/>
    <s v="36.00"/>
    <s v="100,00"/>
    <x v="4"/>
    <x v="4"/>
    <s v="Kleine consumpties R"/>
    <s v="Kleine consumpties RM"/>
    <n v="11.58"/>
    <n v="46.32"/>
    <n v="92.64"/>
  </r>
  <r>
    <s v="Logistiek"/>
    <s v="dhr."/>
    <x v="36"/>
    <s v="36.00"/>
    <s v="100,00"/>
    <x v="4"/>
    <x v="4"/>
    <s v="Vakliteratuur"/>
    <s v="Verg. vakliteratuur RM"/>
    <n v="77.42"/>
    <n v="309.68"/>
    <n v="619.36"/>
  </r>
  <r>
    <s v="Logistiek"/>
    <s v="mevr."/>
    <x v="37"/>
    <s v="32.00"/>
    <s v="88,89"/>
    <x v="4"/>
    <x v="1"/>
    <s v="Salarissen personeel"/>
    <s v="Maandsalaris"/>
    <m/>
    <m/>
    <n v="42483.12"/>
  </r>
  <r>
    <s v="Logistiek"/>
    <s v="mevr."/>
    <x v="37"/>
    <s v="32.00"/>
    <s v="88,89"/>
    <x v="4"/>
    <x v="1"/>
    <s v="Salarissen personeel"/>
    <s v="Salaris (afh. deeltijd)"/>
    <n v="5310.32"/>
    <n v="10620.64"/>
    <n v="284.02"/>
  </r>
  <r>
    <s v="Logistiek"/>
    <s v="mevr."/>
    <x v="37"/>
    <s v="32.00"/>
    <s v="88,89"/>
    <x v="4"/>
    <x v="1"/>
    <s v="Salarissen personeel"/>
    <s v="Uitb. Eindjaarsuitk"/>
    <m/>
    <m/>
    <n v="5289.12"/>
  </r>
  <r>
    <s v="Logistiek"/>
    <s v="mevr."/>
    <x v="37"/>
    <s v="32.00"/>
    <s v="88,89"/>
    <x v="4"/>
    <x v="1"/>
    <s v="Vakantietoelagen"/>
    <s v="Uitb. Vakantiegeld"/>
    <m/>
    <m/>
    <n v="5042.46"/>
  </r>
  <r>
    <s v="Logistiek"/>
    <s v="mevr."/>
    <x v="37"/>
    <s v="32.00"/>
    <s v="88,89"/>
    <x v="4"/>
    <x v="1"/>
    <s v="Afdracht OP / NP"/>
    <s v="WG-premie ABP OP/NP"/>
    <n v="782.87"/>
    <n v="1565.74"/>
    <n v="6262.96"/>
  </r>
  <r>
    <s v="Logistiek"/>
    <s v="mevr."/>
    <x v="37"/>
    <s v="32.00"/>
    <s v="88,89"/>
    <x v="4"/>
    <x v="1"/>
    <s v="Afdracht premie FPU"/>
    <s v="WG-premie VUT/FPU basis"/>
    <n v="160.58000000000001"/>
    <n v="321.16000000000003"/>
    <n v="1284.6400000000001"/>
  </r>
  <r>
    <s v="Logistiek"/>
    <s v="mevr."/>
    <x v="37"/>
    <s v="32.00"/>
    <s v="88,89"/>
    <x v="4"/>
    <x v="1"/>
    <s v="Afdracht premie IP"/>
    <s v="WG-premie ABP AP"/>
    <n v="13.12"/>
    <n v="26.24"/>
    <n v="104.96"/>
  </r>
  <r>
    <s v="Logistiek"/>
    <s v="mevr."/>
    <x v="37"/>
    <s v="32.00"/>
    <s v="88,89"/>
    <x v="4"/>
    <x v="1"/>
    <s v="Afdracht premie WAO"/>
    <s v="Werkgeverslasten"/>
    <m/>
    <m/>
    <n v="39.76"/>
  </r>
  <r>
    <s v="Logistiek"/>
    <s v="mevr."/>
    <x v="37"/>
    <s v="32.00"/>
    <s v="88,89"/>
    <x v="4"/>
    <x v="1"/>
    <s v="Afdracht premie WAO"/>
    <s v="WG-premie WIA Aof"/>
    <n v="298.04000000000002"/>
    <n v="596.08000000000004"/>
    <n v="2384.3200000000002"/>
  </r>
  <r>
    <s v="Logistiek"/>
    <s v="mevr."/>
    <x v="37"/>
    <s v="32.00"/>
    <s v="88,89"/>
    <x v="4"/>
    <x v="1"/>
    <s v="Afdracht premie ZVW"/>
    <s v="WG-bijdrage ZVW"/>
    <n v="297.58999999999997"/>
    <n v="595.17999999999995"/>
    <n v="2380.7199999999998"/>
  </r>
  <r>
    <s v="Logistiek"/>
    <s v="mevr."/>
    <x v="37"/>
    <s v="32.00"/>
    <s v="88,89"/>
    <x v="4"/>
    <x v="1"/>
    <s v="Toga/vergoeding RM"/>
    <s v="Toga-vergoeding RM"/>
    <n v="7.92"/>
    <n v="15.84"/>
    <n v="63.36"/>
  </r>
  <r>
    <s v="Logistiek"/>
    <s v="mevr."/>
    <x v="37"/>
    <s v="32.00"/>
    <s v="88,89"/>
    <x v="4"/>
    <x v="1"/>
    <s v="Kleine consumpties R"/>
    <s v="Kleine consumpties RM"/>
    <n v="11.58"/>
    <n v="23.16"/>
    <n v="92.64"/>
  </r>
  <r>
    <s v="Logistiek"/>
    <s v="mevr."/>
    <x v="37"/>
    <s v="32.00"/>
    <s v="88,89"/>
    <x v="4"/>
    <x v="1"/>
    <s v="Vakliteratuur"/>
    <s v="Verg. vakliteratuur RM"/>
    <n v="77.42"/>
    <n v="154.84"/>
    <n v="619.36"/>
  </r>
  <r>
    <s v="Verkoop"/>
    <s v="mevr."/>
    <x v="38"/>
    <s v="36.00"/>
    <s v="100,00"/>
    <x v="4"/>
    <x v="4"/>
    <s v="Salarissen personeel"/>
    <s v="Maandsalaris"/>
    <m/>
    <m/>
    <n v="56996.160000000003"/>
  </r>
  <r>
    <s v="Verkoop"/>
    <s v="mevr."/>
    <x v="38"/>
    <s v="36.00"/>
    <s v="100,00"/>
    <x v="4"/>
    <x v="4"/>
    <s v="Salarissen personeel"/>
    <s v="Salaris (afh. deeltijd)"/>
    <n v="7124.52"/>
    <n v="28498.080000000002"/>
    <m/>
  </r>
  <r>
    <s v="Verkoop"/>
    <s v="mevr."/>
    <x v="38"/>
    <s v="36.00"/>
    <s v="100,00"/>
    <x v="4"/>
    <x v="4"/>
    <s v="Salarissen personeel"/>
    <s v="Uitb. Eindjaarsuitk"/>
    <m/>
    <m/>
    <n v="7096.08"/>
  </r>
  <r>
    <s v="Verkoop"/>
    <s v="mevr."/>
    <x v="38"/>
    <s v="36.00"/>
    <s v="100,00"/>
    <x v="4"/>
    <x v="4"/>
    <s v="Vakantietoelagen"/>
    <s v="Uitb. Vakantiegeld"/>
    <m/>
    <m/>
    <n v="6839.52"/>
  </r>
  <r>
    <s v="Verkoop"/>
    <s v="mevr."/>
    <x v="38"/>
    <s v="36.00"/>
    <s v="100,00"/>
    <x v="4"/>
    <x v="4"/>
    <s v="Afdracht OP / NP"/>
    <s v="WG-premie ABP OP/NP"/>
    <n v="1082.0899999999999"/>
    <n v="4328.3599999999997"/>
    <n v="8656.7199999999993"/>
  </r>
  <r>
    <s v="Verkoop"/>
    <s v="mevr."/>
    <x v="38"/>
    <s v="36.00"/>
    <s v="100,00"/>
    <x v="4"/>
    <x v="4"/>
    <s v="Afdracht premie FPU"/>
    <s v="WG-premie VUT/FPU basis"/>
    <n v="215.43"/>
    <n v="861.72"/>
    <n v="1723.44"/>
  </r>
  <r>
    <s v="Verkoop"/>
    <s v="mevr."/>
    <x v="38"/>
    <s v="36.00"/>
    <s v="100,00"/>
    <x v="4"/>
    <x v="4"/>
    <s v="Afdracht premie IP"/>
    <s v="WG-premie ABP AP"/>
    <n v="18.510000000000002"/>
    <n v="74.040000000000006"/>
    <n v="148.08000000000001"/>
  </r>
  <r>
    <s v="Verkoop"/>
    <s v="mevr."/>
    <x v="38"/>
    <s v="36.00"/>
    <s v="100,00"/>
    <x v="4"/>
    <x v="4"/>
    <s v="Afdracht premie WAO"/>
    <s v="WG-premie WIA Aof"/>
    <n v="298.04000000000002"/>
    <n v="1192.1600000000001"/>
    <n v="2384.3200000000002"/>
  </r>
  <r>
    <s v="Verkoop"/>
    <s v="mevr."/>
    <x v="38"/>
    <s v="36.00"/>
    <s v="100,00"/>
    <x v="4"/>
    <x v="4"/>
    <s v="Afdracht premie ZVW"/>
    <s v="WG-bijdrage ZVW"/>
    <n v="297.58999999999997"/>
    <n v="1190.3599999999999"/>
    <n v="2380.7199999999998"/>
  </r>
  <r>
    <s v="Verkoop"/>
    <s v="mevr."/>
    <x v="38"/>
    <s v="36.00"/>
    <s v="100,00"/>
    <x v="4"/>
    <x v="4"/>
    <s v="Toga/vergoeding RM"/>
    <s v="Toga-vergoeding RM"/>
    <n v="7.92"/>
    <n v="31.68"/>
    <n v="63.36"/>
  </r>
  <r>
    <s v="Verkoop"/>
    <s v="mevr."/>
    <x v="38"/>
    <s v="36.00"/>
    <s v="100,00"/>
    <x v="4"/>
    <x v="4"/>
    <s v="Kleine consumpties R"/>
    <s v="Kleine consumpties RM"/>
    <n v="11.58"/>
    <n v="46.32"/>
    <n v="92.64"/>
  </r>
  <r>
    <s v="Verkoop"/>
    <s v="mevr."/>
    <x v="38"/>
    <s v="36.00"/>
    <s v="100,00"/>
    <x v="4"/>
    <x v="4"/>
    <s v="Vakliteratuur"/>
    <s v="Verg. vakliteratuur RM"/>
    <n v="77.42"/>
    <n v="309.68"/>
    <n v="619.36"/>
  </r>
  <r>
    <s v="Productie"/>
    <s v="dhr."/>
    <x v="39"/>
    <s v="30.00"/>
    <s v="83,33"/>
    <x v="4"/>
    <x v="1"/>
    <s v="Salarissen personeel"/>
    <s v="Maandsalaris"/>
    <m/>
    <m/>
    <n v="39825.839999999997"/>
  </r>
  <r>
    <s v="Productie"/>
    <s v="dhr."/>
    <x v="39"/>
    <s v="30.00"/>
    <s v="83,33"/>
    <x v="4"/>
    <x v="1"/>
    <s v="Salarissen personeel"/>
    <s v="Salaris (afh. deeltijd)"/>
    <n v="4978.42"/>
    <n v="19523.59"/>
    <m/>
  </r>
  <r>
    <s v="Productie"/>
    <s v="dhr."/>
    <x v="39"/>
    <s v="30.00"/>
    <s v="83,33"/>
    <x v="4"/>
    <x v="1"/>
    <s v="Salarissen personeel"/>
    <s v="Uitb. Eindjaarsuitk"/>
    <m/>
    <m/>
    <n v="3768.6"/>
  </r>
  <r>
    <s v="Productie"/>
    <s v="dhr."/>
    <x v="39"/>
    <s v="30.00"/>
    <s v="83,33"/>
    <x v="4"/>
    <x v="1"/>
    <s v="Vakantietoelagen"/>
    <s v="Uitb. Vakantiegeld"/>
    <m/>
    <m/>
    <n v="3527.78"/>
  </r>
  <r>
    <s v="Productie"/>
    <s v="dhr."/>
    <x v="39"/>
    <s v="30.00"/>
    <s v="83,33"/>
    <x v="4"/>
    <x v="1"/>
    <s v="Afdracht OP / NP"/>
    <s v="WG-premie ABP OP/NP"/>
    <n v="711.18"/>
    <n v="2844.72"/>
    <n v="5689.44"/>
  </r>
  <r>
    <s v="Productie"/>
    <s v="dhr."/>
    <x v="39"/>
    <s v="30.00"/>
    <s v="83,33"/>
    <x v="4"/>
    <x v="1"/>
    <s v="Afdracht premie FPU"/>
    <s v="WG-premie VUT/FPU basis"/>
    <n v="146.61000000000001"/>
    <n v="586.44000000000005"/>
    <n v="1172.8800000000001"/>
  </r>
  <r>
    <s v="Productie"/>
    <s v="dhr."/>
    <x v="39"/>
    <s v="30.00"/>
    <s v="83,33"/>
    <x v="4"/>
    <x v="1"/>
    <s v="Afdracht premie IP"/>
    <s v="WG-premie ABP AP"/>
    <n v="11.88"/>
    <n v="47.52"/>
    <n v="95.04"/>
  </r>
  <r>
    <s v="Productie"/>
    <s v="dhr."/>
    <x v="39"/>
    <s v="30.00"/>
    <s v="83,33"/>
    <x v="4"/>
    <x v="1"/>
    <s v="Afdracht premie WAO"/>
    <s v="Extra Werkgeverslasten (bv cao)"/>
    <m/>
    <m/>
    <n v="198.3"/>
  </r>
  <r>
    <s v="Productie"/>
    <s v="dhr."/>
    <x v="39"/>
    <s v="30.00"/>
    <s v="83,33"/>
    <x v="4"/>
    <x v="1"/>
    <s v="Afdracht premie WAO"/>
    <s v="WG-premie WIA Aof"/>
    <n v="233.57"/>
    <n v="914.36"/>
    <n v="1868.56"/>
  </r>
  <r>
    <s v="Productie"/>
    <s v="dhr."/>
    <x v="39"/>
    <s v="30.00"/>
    <s v="83,33"/>
    <x v="4"/>
    <x v="1"/>
    <s v="Afdracht premie WAO"/>
    <s v="WG-premie WIA Aof BB"/>
    <m/>
    <n v="0.82"/>
    <m/>
  </r>
  <r>
    <s v="Productie"/>
    <s v="dhr."/>
    <x v="39"/>
    <s v="30.00"/>
    <s v="83,33"/>
    <x v="4"/>
    <x v="1"/>
    <s v="Afdracht premie ZVW"/>
    <s v="WG-bijdrage ZVW"/>
    <n v="233.22"/>
    <n v="912.99"/>
    <n v="1865.76"/>
  </r>
  <r>
    <s v="Productie"/>
    <s v="dhr."/>
    <x v="39"/>
    <s v="30.00"/>
    <s v="83,33"/>
    <x v="4"/>
    <x v="1"/>
    <s v="Afdracht premie ZVW"/>
    <s v="WG-bijdrage ZVW voor BB"/>
    <m/>
    <n v="0.82"/>
    <m/>
  </r>
  <r>
    <s v="Productie"/>
    <s v="dhr."/>
    <x v="39"/>
    <s v="30.00"/>
    <s v="83,33"/>
    <x v="4"/>
    <x v="1"/>
    <s v="Kort. n-actief pers."/>
    <s v="Onbet. ouderschapsverlof"/>
    <n v="-1161.47"/>
    <n v="-4554.8599999999997"/>
    <n v="-1161.47"/>
  </r>
  <r>
    <s v="Productie"/>
    <s v="dhr."/>
    <x v="39"/>
    <s v="30.00"/>
    <s v="83,33"/>
    <x v="4"/>
    <x v="1"/>
    <s v="Toga/vergoeding RM"/>
    <s v="Toga-vergoeding RM"/>
    <n v="7.92"/>
    <n v="31.68"/>
    <n v="63.36"/>
  </r>
  <r>
    <s v="Productie"/>
    <s v="dhr."/>
    <x v="39"/>
    <s v="30.00"/>
    <s v="83,33"/>
    <x v="4"/>
    <x v="1"/>
    <s v="Kleine consumpties R"/>
    <s v="Kleine consumpties RM"/>
    <n v="11.58"/>
    <n v="46.32"/>
    <n v="92.64"/>
  </r>
  <r>
    <s v="Productie"/>
    <s v="dhr."/>
    <x v="39"/>
    <s v="30.00"/>
    <s v="83,33"/>
    <x v="4"/>
    <x v="1"/>
    <s v="Vrblfskstn/OV binlnd"/>
    <s v="Verblijfkosten belast"/>
    <m/>
    <n v="12.42"/>
    <m/>
  </r>
  <r>
    <s v="Productie"/>
    <s v="dhr."/>
    <x v="39"/>
    <s v="30.00"/>
    <s v="83,33"/>
    <x v="4"/>
    <x v="1"/>
    <s v="Vrblfskstn/OV binlnd"/>
    <s v="Verblijfkosten binnenland"/>
    <m/>
    <n v="17.5"/>
    <m/>
  </r>
  <r>
    <s v="Productie"/>
    <s v="dhr."/>
    <x v="39"/>
    <s v="30.00"/>
    <s v="83,33"/>
    <x v="4"/>
    <x v="1"/>
    <s v="Vakliteratuur"/>
    <s v="Verg. vakliteratuur RM"/>
    <n v="77.42"/>
    <n v="309.68"/>
    <n v="619.36"/>
  </r>
  <r>
    <s v="Productie"/>
    <s v="dhr."/>
    <x v="40"/>
    <s v="36.00"/>
    <s v="100,00"/>
    <x v="2"/>
    <x v="5"/>
    <s v="Salarissen personeel"/>
    <s v="Maandsalaris"/>
    <m/>
    <m/>
    <n v="32395.439999999999"/>
  </r>
  <r>
    <s v="Productie"/>
    <s v="dhr."/>
    <x v="40"/>
    <s v="36.00"/>
    <s v="100,00"/>
    <x v="2"/>
    <x v="5"/>
    <s v="Salarissen personeel"/>
    <s v="Salaris (afh. deeltijd)"/>
    <n v="4049.43"/>
    <n v="16197.72"/>
    <m/>
  </r>
  <r>
    <s v="Productie"/>
    <s v="dhr."/>
    <x v="40"/>
    <s v="36.00"/>
    <s v="100,00"/>
    <x v="2"/>
    <x v="5"/>
    <s v="Salarissen personeel"/>
    <s v="Uitb. Eindjaarsuitk"/>
    <m/>
    <m/>
    <n v="4033.2"/>
  </r>
  <r>
    <s v="Productie"/>
    <s v="dhr."/>
    <x v="40"/>
    <s v="36.00"/>
    <s v="100,00"/>
    <x v="2"/>
    <x v="5"/>
    <s v="Vakantietoelagen"/>
    <s v="Uitb. Vakantiegeld"/>
    <m/>
    <m/>
    <n v="3887.4"/>
  </r>
  <r>
    <s v="Productie"/>
    <s v="dhr."/>
    <x v="40"/>
    <s v="36.00"/>
    <s v="100,00"/>
    <x v="2"/>
    <x v="5"/>
    <s v="Afdracht OP / NP"/>
    <s v="WG-premie ABP OP/NP"/>
    <n v="543.86"/>
    <n v="2175.44"/>
    <n v="4350.88"/>
  </r>
  <r>
    <s v="Productie"/>
    <s v="dhr."/>
    <x v="40"/>
    <s v="36.00"/>
    <s v="100,00"/>
    <x v="2"/>
    <x v="5"/>
    <s v="Afdracht premie FPU"/>
    <s v="WG-premie VUT/FPU basis"/>
    <n v="122.45"/>
    <n v="489.8"/>
    <n v="979.6"/>
  </r>
  <r>
    <s v="Productie"/>
    <s v="dhr."/>
    <x v="40"/>
    <s v="36.00"/>
    <s v="100,00"/>
    <x v="2"/>
    <x v="5"/>
    <s v="Afdracht premie IP"/>
    <s v="WG-premie ABP AP"/>
    <n v="8.5"/>
    <n v="34"/>
    <n v="68"/>
  </r>
  <r>
    <s v="Productie"/>
    <s v="dhr."/>
    <x v="40"/>
    <s v="36.00"/>
    <s v="100,00"/>
    <x v="2"/>
    <x v="5"/>
    <s v="Afdracht premie WAO"/>
    <s v="Extra Werkgeverslasten (bv cao)"/>
    <m/>
    <m/>
    <n v="171.76"/>
  </r>
  <r>
    <s v="Productie"/>
    <s v="dhr."/>
    <x v="40"/>
    <s v="36.00"/>
    <s v="100,00"/>
    <x v="2"/>
    <x v="5"/>
    <s v="Afdracht premie WAO"/>
    <s v="WG-premie WIA Aof"/>
    <n v="239.84"/>
    <n v="959.36"/>
    <n v="1918.72"/>
  </r>
  <r>
    <s v="Productie"/>
    <s v="dhr."/>
    <x v="40"/>
    <s v="36.00"/>
    <s v="100,00"/>
    <x v="2"/>
    <x v="5"/>
    <s v="Afdracht premie ZVW"/>
    <s v="WG-bijdrage ZVW"/>
    <n v="239.48"/>
    <n v="957.92"/>
    <n v="1915.84"/>
  </r>
  <r>
    <s v="Productie"/>
    <s v="dhr."/>
    <x v="40"/>
    <s v="36.00"/>
    <s v="100,00"/>
    <x v="2"/>
    <x v="5"/>
    <s v="Kort. n-actief pers."/>
    <s v="Korting seniorenregeling"/>
    <n v="-202.47"/>
    <n v="-809.88"/>
    <n v="-1619.76"/>
  </r>
  <r>
    <s v="Productie"/>
    <s v="mevr."/>
    <x v="41"/>
    <s v="21.00"/>
    <s v="58,33"/>
    <x v="2"/>
    <x v="5"/>
    <s v="Salarissen personeel"/>
    <s v="Maandsalaris"/>
    <m/>
    <m/>
    <n v="18896.240000000002"/>
  </r>
  <r>
    <s v="Productie"/>
    <s v="mevr."/>
    <x v="41"/>
    <s v="21.00"/>
    <s v="58,33"/>
    <x v="2"/>
    <x v="5"/>
    <s v="Salarissen personeel"/>
    <s v="Salaris (afh. deeltijd)"/>
    <n v="2362.17"/>
    <n v="9448.68"/>
    <m/>
  </r>
  <r>
    <s v="Productie"/>
    <s v="mevr."/>
    <x v="41"/>
    <s v="21.00"/>
    <s v="58,33"/>
    <x v="2"/>
    <x v="5"/>
    <s v="Salarissen personeel"/>
    <s v="Uitb. Eindjaarsuitk"/>
    <m/>
    <m/>
    <n v="2352.7199999999998"/>
  </r>
  <r>
    <s v="Productie"/>
    <s v="mevr."/>
    <x v="41"/>
    <s v="21.00"/>
    <s v="58,33"/>
    <x v="2"/>
    <x v="5"/>
    <s v="Vakantietoelagen"/>
    <s v="Uitb. Vakantiegeld"/>
    <m/>
    <m/>
    <n v="2267.64"/>
  </r>
  <r>
    <s v="Productie"/>
    <s v="mevr."/>
    <x v="41"/>
    <s v="21.00"/>
    <s v="58,33"/>
    <x v="2"/>
    <x v="5"/>
    <s v="Afdracht OP / NP"/>
    <s v="WG-premie ABP OP/NP"/>
    <n v="317.25"/>
    <n v="1269"/>
    <n v="2538"/>
  </r>
  <r>
    <s v="Productie"/>
    <s v="mevr."/>
    <x v="41"/>
    <s v="21.00"/>
    <s v="58,33"/>
    <x v="2"/>
    <x v="5"/>
    <s v="Afdracht premie FPU"/>
    <s v="WG-premie VUT/FPU basis"/>
    <n v="71.430000000000007"/>
    <n v="285.72000000000003"/>
    <n v="571.44000000000005"/>
  </r>
  <r>
    <s v="Productie"/>
    <s v="mevr."/>
    <x v="41"/>
    <s v="21.00"/>
    <s v="58,33"/>
    <x v="2"/>
    <x v="5"/>
    <s v="Afdracht premie IP"/>
    <s v="WG-premie ABP AP"/>
    <n v="4.96"/>
    <n v="19.84"/>
    <n v="39.68"/>
  </r>
  <r>
    <s v="Productie"/>
    <s v="mevr."/>
    <x v="41"/>
    <s v="21.00"/>
    <s v="58,33"/>
    <x v="2"/>
    <x v="5"/>
    <s v="Afdracht premie WAO"/>
    <s v="Extra Werkgeverslasten (bv cao)"/>
    <m/>
    <m/>
    <n v="559.86"/>
  </r>
  <r>
    <s v="Productie"/>
    <s v="mevr."/>
    <x v="41"/>
    <s v="21.00"/>
    <s v="58,33"/>
    <x v="2"/>
    <x v="5"/>
    <s v="Afdracht premie WAO"/>
    <s v="WG-premie WIA Aof"/>
    <n v="148.12"/>
    <n v="592.48"/>
    <n v="1184.96"/>
  </r>
  <r>
    <s v="Productie"/>
    <s v="mevr."/>
    <x v="41"/>
    <s v="21.00"/>
    <s v="58,33"/>
    <x v="2"/>
    <x v="5"/>
    <s v="Afdracht premie ZVW"/>
    <s v="WG-bijdrage ZVW"/>
    <n v="147.9"/>
    <n v="591.6"/>
    <n v="1183.2"/>
  </r>
  <r>
    <s v="Logistiek"/>
    <s v="mevr."/>
    <x v="42"/>
    <s v="36.00"/>
    <s v="100,00"/>
    <x v="1"/>
    <x v="5"/>
    <s v="Salarissen personeel"/>
    <s v="Afk. aanspraak vak.uren"/>
    <m/>
    <n v="1028.72"/>
    <m/>
  </r>
  <r>
    <s v="Logistiek"/>
    <s v="mevr."/>
    <x v="42"/>
    <s v="36.00"/>
    <s v="100,00"/>
    <x v="1"/>
    <x v="5"/>
    <s v="Salarissen personeel"/>
    <s v="IKAP correctie bron"/>
    <m/>
    <n v="-841.68"/>
    <m/>
  </r>
  <r>
    <s v="Logistiek"/>
    <s v="mevr."/>
    <x v="42"/>
    <s v="36.00"/>
    <s v="100,00"/>
    <x v="1"/>
    <x v="5"/>
    <s v="Salarissen personeel"/>
    <s v="Maandsalaris"/>
    <m/>
    <m/>
    <n v="29178.240000000002"/>
  </r>
  <r>
    <s v="Logistiek"/>
    <s v="mevr."/>
    <x v="42"/>
    <s v="36.00"/>
    <s v="100,00"/>
    <x v="1"/>
    <x v="5"/>
    <s v="Salarissen personeel"/>
    <s v="Salaris (afh. deeltijd)"/>
    <n v="3647.28"/>
    <n v="14589.12"/>
    <m/>
  </r>
  <r>
    <s v="Logistiek"/>
    <s v="mevr."/>
    <x v="42"/>
    <s v="36.00"/>
    <s v="100,00"/>
    <x v="1"/>
    <x v="5"/>
    <s v="Salarissen personeel"/>
    <s v="Uitb. Eindjaarsuitk"/>
    <m/>
    <m/>
    <n v="3632.64"/>
  </r>
  <r>
    <s v="Logistiek"/>
    <s v="mevr."/>
    <x v="42"/>
    <s v="36.00"/>
    <s v="100,00"/>
    <x v="1"/>
    <x v="5"/>
    <s v="Vakantietoelagen"/>
    <s v="Uitb. Vakantiegeld"/>
    <m/>
    <m/>
    <n v="583.55999999999995"/>
  </r>
  <r>
    <s v="Logistiek"/>
    <s v="mevr."/>
    <x v="42"/>
    <s v="36.00"/>
    <s v="100,00"/>
    <x v="1"/>
    <x v="5"/>
    <s v="Vakantietoelagen"/>
    <s v="Voorschot vak.uitkering"/>
    <m/>
    <n v="1459.24"/>
    <m/>
  </r>
  <r>
    <s v="Logistiek"/>
    <s v="mevr."/>
    <x v="42"/>
    <s v="36.00"/>
    <s v="100,00"/>
    <x v="1"/>
    <x v="5"/>
    <s v="Afdracht OP / NP"/>
    <s v="WG-premie ABP OP/NP"/>
    <n v="489.31"/>
    <n v="1957.24"/>
    <n v="3914.48"/>
  </r>
  <r>
    <s v="Logistiek"/>
    <s v="mevr."/>
    <x v="42"/>
    <s v="36.00"/>
    <s v="100,00"/>
    <x v="1"/>
    <x v="5"/>
    <s v="Afdracht premie FPU"/>
    <s v="WG-premie VUT/FPU basis"/>
    <n v="113.02"/>
    <n v="452.08"/>
    <n v="904.16"/>
  </r>
  <r>
    <s v="Logistiek"/>
    <s v="mevr."/>
    <x v="42"/>
    <s v="36.00"/>
    <s v="100,00"/>
    <x v="1"/>
    <x v="5"/>
    <s v="Afdracht premie IP"/>
    <s v="WG-premie ABP AP"/>
    <n v="7.48"/>
    <n v="29.92"/>
    <n v="59.84"/>
  </r>
  <r>
    <s v="Logistiek"/>
    <s v="mevr."/>
    <x v="42"/>
    <s v="36.00"/>
    <s v="100,00"/>
    <x v="1"/>
    <x v="5"/>
    <s v="Afdracht premie WAO"/>
    <s v="Extra Werkgeverslasten (bv cao)"/>
    <m/>
    <m/>
    <n v="194.41"/>
  </r>
  <r>
    <s v="Logistiek"/>
    <s v="mevr."/>
    <x v="42"/>
    <s v="36.00"/>
    <s v="100,00"/>
    <x v="1"/>
    <x v="5"/>
    <s v="Afdracht premie WAO"/>
    <s v="WG-premie WIA Aof"/>
    <n v="227.16"/>
    <n v="945.17"/>
    <n v="1817.28"/>
  </r>
  <r>
    <s v="Logistiek"/>
    <s v="mevr."/>
    <x v="42"/>
    <s v="36.00"/>
    <s v="100,00"/>
    <x v="1"/>
    <x v="5"/>
    <s v="Afdracht premie WAO"/>
    <s v="WG-premie WIA Aof BB"/>
    <m/>
    <n v="129.16"/>
    <m/>
  </r>
  <r>
    <s v="Logistiek"/>
    <s v="mevr."/>
    <x v="42"/>
    <s v="36.00"/>
    <s v="100,00"/>
    <x v="1"/>
    <x v="5"/>
    <s v="Afdracht premie ZVW"/>
    <s v="WG-bijdrage ZVW"/>
    <n v="226.82"/>
    <n v="943.76"/>
    <n v="1814.56"/>
  </r>
  <r>
    <s v="Logistiek"/>
    <s v="mevr."/>
    <x v="42"/>
    <s v="36.00"/>
    <s v="100,00"/>
    <x v="1"/>
    <x v="5"/>
    <s v="Afdracht premie ZVW"/>
    <s v="WG-bijdrage ZVW voor BB"/>
    <m/>
    <n v="128.97"/>
    <m/>
  </r>
  <r>
    <s v="Logistiek"/>
    <s v="dhr."/>
    <x v="43"/>
    <s v="36.00"/>
    <s v="100,00"/>
    <x v="2"/>
    <x v="3"/>
    <s v="Salarissen personeel"/>
    <s v="Maandsalaris"/>
    <m/>
    <m/>
    <n v="28091.279999999999"/>
  </r>
  <r>
    <s v="Logistiek"/>
    <s v="dhr."/>
    <x v="43"/>
    <s v="36.00"/>
    <s v="100,00"/>
    <x v="2"/>
    <x v="3"/>
    <s v="Salarissen personeel"/>
    <s v="Salaris (afh. deeltijd)"/>
    <n v="3511.41"/>
    <n v="13636.53"/>
    <m/>
  </r>
  <r>
    <s v="Logistiek"/>
    <s v="dhr."/>
    <x v="43"/>
    <s v="36.00"/>
    <s v="100,00"/>
    <x v="2"/>
    <x v="3"/>
    <s v="Salarissen personeel"/>
    <s v="Uitb. Eindjaarsuitk"/>
    <m/>
    <m/>
    <n v="3452.12"/>
  </r>
  <r>
    <s v="Logistiek"/>
    <s v="dhr."/>
    <x v="43"/>
    <s v="36.00"/>
    <s v="100,00"/>
    <x v="2"/>
    <x v="3"/>
    <s v="Vakantietoelagen"/>
    <s v="Uitb. Vakantiegeld"/>
    <m/>
    <m/>
    <n v="3229.6"/>
  </r>
  <r>
    <s v="Logistiek"/>
    <s v="dhr."/>
    <x v="43"/>
    <s v="36.00"/>
    <s v="100,00"/>
    <x v="2"/>
    <x v="3"/>
    <s v="Afdracht OP / NP"/>
    <s v="WG-premie ABP OP/NP"/>
    <n v="454.57"/>
    <n v="1818.28"/>
    <n v="3636.56"/>
  </r>
  <r>
    <s v="Logistiek"/>
    <s v="dhr."/>
    <x v="43"/>
    <s v="36.00"/>
    <s v="100,00"/>
    <x v="2"/>
    <x v="3"/>
    <s v="Afdracht premie FPU"/>
    <s v="WG-premie VUT/FPU basis"/>
    <n v="107.02"/>
    <n v="428.08"/>
    <n v="856.16"/>
  </r>
  <r>
    <s v="Logistiek"/>
    <s v="dhr."/>
    <x v="43"/>
    <s v="36.00"/>
    <s v="100,00"/>
    <x v="2"/>
    <x v="3"/>
    <s v="Afdracht premie IP"/>
    <s v="WG-premie ABP AP"/>
    <n v="6.84"/>
    <n v="27.36"/>
    <n v="54.72"/>
  </r>
  <r>
    <s v="Logistiek"/>
    <s v="dhr."/>
    <x v="43"/>
    <s v="36.00"/>
    <s v="100,00"/>
    <x v="2"/>
    <x v="3"/>
    <s v="Afdracht premie WAO"/>
    <s v="Extra Werkgeverslasten (bv cao)"/>
    <m/>
    <m/>
    <n v="252.84"/>
  </r>
  <r>
    <s v="Logistiek"/>
    <s v="dhr."/>
    <x v="43"/>
    <s v="36.00"/>
    <s v="100,00"/>
    <x v="2"/>
    <x v="3"/>
    <s v="Afdracht premie WAO"/>
    <s v="WG-premie WIA Aof"/>
    <n v="220.68"/>
    <n v="855.48"/>
    <n v="1765.44"/>
  </r>
  <r>
    <s v="Logistiek"/>
    <s v="dhr."/>
    <x v="43"/>
    <s v="36.00"/>
    <s v="100,00"/>
    <x v="2"/>
    <x v="3"/>
    <s v="Afdracht premie ZVW"/>
    <s v="WG-bijdrage ZVW"/>
    <n v="220.35"/>
    <n v="854.19"/>
    <n v="1762.8"/>
  </r>
  <r>
    <s v="Logistiek"/>
    <s v="dhr."/>
    <x v="43"/>
    <s v="36.00"/>
    <s v="100,00"/>
    <x v="2"/>
    <x v="3"/>
    <s v="Reiskosten WWV"/>
    <s v="Km. vergoeding Fiets"/>
    <n v="21.69"/>
    <n v="86.76"/>
    <n v="173.52"/>
  </r>
  <r>
    <s v="Verkoop"/>
    <s v="dhr."/>
    <x v="44"/>
    <s v="36.00"/>
    <s v="100,00"/>
    <x v="2"/>
    <x v="5"/>
    <s v="Salarissen personeel"/>
    <s v="Maandsalaris"/>
    <m/>
    <m/>
    <n v="32395.439999999999"/>
  </r>
  <r>
    <s v="Verkoop"/>
    <s v="dhr."/>
    <x v="44"/>
    <s v="36.00"/>
    <s v="100,00"/>
    <x v="2"/>
    <x v="5"/>
    <s v="Salarissen personeel"/>
    <s v="Salaris (afh. deeltijd)"/>
    <n v="4049.43"/>
    <n v="16197.72"/>
    <m/>
  </r>
  <r>
    <s v="Verkoop"/>
    <s v="dhr."/>
    <x v="44"/>
    <s v="36.00"/>
    <s v="100,00"/>
    <x v="2"/>
    <x v="5"/>
    <s v="Salarissen personeel"/>
    <s v="Uitb. Eindjaarsuitk"/>
    <m/>
    <m/>
    <n v="4033.2"/>
  </r>
  <r>
    <s v="Verkoop"/>
    <s v="dhr."/>
    <x v="44"/>
    <s v="36.00"/>
    <s v="100,00"/>
    <x v="2"/>
    <x v="5"/>
    <s v="Vakantietoelagen"/>
    <s v="Uitb. Vakantiegeld"/>
    <m/>
    <m/>
    <n v="3887.4"/>
  </r>
  <r>
    <s v="Verkoop"/>
    <s v="dhr."/>
    <x v="44"/>
    <s v="36.00"/>
    <s v="100,00"/>
    <x v="2"/>
    <x v="5"/>
    <s v="Afdracht OP / NP"/>
    <s v="WG-premie ABP OP/NP"/>
    <n v="595.16999999999996"/>
    <n v="2380.6799999999998"/>
    <n v="4761.3599999999997"/>
  </r>
  <r>
    <s v="Verkoop"/>
    <s v="dhr."/>
    <x v="44"/>
    <s v="36.00"/>
    <s v="100,00"/>
    <x v="2"/>
    <x v="5"/>
    <s v="Afdracht premie FPU"/>
    <s v="WG-premie VUT/FPU basis"/>
    <n v="131.31"/>
    <n v="525.24"/>
    <n v="1050.48"/>
  </r>
  <r>
    <s v="Verkoop"/>
    <s v="dhr."/>
    <x v="44"/>
    <s v="36.00"/>
    <s v="100,00"/>
    <x v="2"/>
    <x v="5"/>
    <s v="Afdracht premie IP"/>
    <s v="WG-premie ABP AP"/>
    <n v="9.4499999999999993"/>
    <n v="37.799999999999997"/>
    <n v="75.599999999999994"/>
  </r>
  <r>
    <s v="Verkoop"/>
    <s v="dhr."/>
    <x v="44"/>
    <s v="36.00"/>
    <s v="100,00"/>
    <x v="2"/>
    <x v="5"/>
    <s v="Afdracht premie WAO"/>
    <s v="Extra Werkgeverslasten (bv cao)"/>
    <m/>
    <m/>
    <n v="118.5"/>
  </r>
  <r>
    <s v="Verkoop"/>
    <s v="dhr."/>
    <x v="44"/>
    <s v="36.00"/>
    <s v="100,00"/>
    <x v="2"/>
    <x v="5"/>
    <s v="Afdracht premie WAO"/>
    <s v="WG-premie WIA Aof"/>
    <n v="252.43"/>
    <n v="1009.72"/>
    <n v="2019.44"/>
  </r>
  <r>
    <s v="Verkoop"/>
    <s v="dhr."/>
    <x v="44"/>
    <s v="36.00"/>
    <s v="100,00"/>
    <x v="2"/>
    <x v="5"/>
    <s v="Afdracht premie ZVW"/>
    <s v="WG-bijdrage ZVW"/>
    <n v="252.05"/>
    <n v="1008.2"/>
    <n v="2016.4"/>
  </r>
  <r>
    <s v="Verkoop"/>
    <s v="dhr."/>
    <x v="44"/>
    <s v="36.00"/>
    <s v="100,00"/>
    <x v="2"/>
    <x v="5"/>
    <s v="Reiskosten WWV"/>
    <s v="Km. vergoeding Fiets"/>
    <n v="31.85"/>
    <n v="127.4"/>
    <n v="254.8"/>
  </r>
  <r>
    <s v="Productie"/>
    <s v="mevr."/>
    <x v="45"/>
    <s v="36.00"/>
    <s v="100,00"/>
    <x v="2"/>
    <x v="1"/>
    <s v="Salarissen personeel"/>
    <s v="Maandsalaris"/>
    <m/>
    <m/>
    <n v="23975.52"/>
  </r>
  <r>
    <s v="Productie"/>
    <s v="mevr."/>
    <x v="45"/>
    <s v="36.00"/>
    <s v="100,00"/>
    <x v="2"/>
    <x v="1"/>
    <s v="Salarissen personeel"/>
    <s v="Proc. Eindejaarsuitk."/>
    <m/>
    <n v="132.66"/>
    <m/>
  </r>
  <r>
    <s v="Productie"/>
    <s v="mevr."/>
    <x v="45"/>
    <s v="36.00"/>
    <s v="100,00"/>
    <x v="2"/>
    <x v="1"/>
    <s v="Salarissen personeel"/>
    <s v="Salaris (afh. deeltijd)"/>
    <n v="2996.94"/>
    <n v="16583.07"/>
    <n v="487.74"/>
  </r>
  <r>
    <s v="Productie"/>
    <s v="mevr."/>
    <x v="45"/>
    <s v="36.00"/>
    <s v="100,00"/>
    <x v="2"/>
    <x v="1"/>
    <s v="Salarissen personeel"/>
    <s v="Uitb. Eindjaarsuitk"/>
    <m/>
    <m/>
    <n v="2985"/>
  </r>
  <r>
    <s v="Productie"/>
    <s v="mevr."/>
    <x v="45"/>
    <s v="36.00"/>
    <s v="100,00"/>
    <x v="2"/>
    <x v="1"/>
    <s v="Vakantietoelagen"/>
    <s v="Uitb. Vakantiegeld"/>
    <m/>
    <m/>
    <n v="1566.43"/>
  </r>
  <r>
    <s v="Productie"/>
    <s v="mevr."/>
    <x v="45"/>
    <s v="36.00"/>
    <s v="100,00"/>
    <x v="2"/>
    <x v="1"/>
    <s v="Afdracht OP / NP"/>
    <s v="WG-premie ABP OP/NP"/>
    <n v="359.64"/>
    <n v="1931.01"/>
    <n v="2877.12"/>
  </r>
  <r>
    <s v="Productie"/>
    <s v="mevr."/>
    <x v="45"/>
    <s v="36.00"/>
    <s v="100,00"/>
    <x v="2"/>
    <x v="1"/>
    <s v="Afdracht premie FPU"/>
    <s v="WG-premie VUT/FPU basis"/>
    <n v="90.62"/>
    <n v="485.41"/>
    <n v="724.96"/>
  </r>
  <r>
    <s v="Productie"/>
    <s v="mevr."/>
    <x v="45"/>
    <s v="36.00"/>
    <s v="100,00"/>
    <x v="2"/>
    <x v="1"/>
    <s v="Afdracht premie IP"/>
    <s v="WG-premie ABP AP"/>
    <n v="5.07"/>
    <n v="28.18"/>
    <n v="40.56"/>
  </r>
  <r>
    <s v="Productie"/>
    <s v="mevr."/>
    <x v="45"/>
    <s v="36.00"/>
    <s v="100,00"/>
    <x v="2"/>
    <x v="1"/>
    <s v="Afdracht premie WAO"/>
    <s v="Extra Werkgeverslasten (bv cao)"/>
    <m/>
    <m/>
    <n v="386.12"/>
  </r>
  <r>
    <s v="Productie"/>
    <s v="mevr."/>
    <x v="45"/>
    <s v="36.00"/>
    <s v="100,00"/>
    <x v="2"/>
    <x v="1"/>
    <s v="Afdracht premie WAO"/>
    <s v="Werkgeverslasten"/>
    <m/>
    <m/>
    <n v="68.28"/>
  </r>
  <r>
    <s v="Productie"/>
    <s v="mevr."/>
    <x v="45"/>
    <s v="36.00"/>
    <s v="100,00"/>
    <x v="2"/>
    <x v="1"/>
    <s v="Afdracht premie WAO"/>
    <s v="WG-premie WIA Aof"/>
    <n v="189.18"/>
    <n v="839.62"/>
    <n v="1513.44"/>
  </r>
  <r>
    <s v="Productie"/>
    <s v="mevr."/>
    <x v="45"/>
    <s v="36.00"/>
    <s v="100,00"/>
    <x v="2"/>
    <x v="1"/>
    <s v="Afdracht premie WAO"/>
    <s v="WG-premie WIA Aof BB"/>
    <m/>
    <n v="217.7"/>
    <m/>
  </r>
  <r>
    <s v="Productie"/>
    <s v="mevr."/>
    <x v="45"/>
    <s v="36.00"/>
    <s v="100,00"/>
    <x v="2"/>
    <x v="1"/>
    <s v="Afdracht premie ZVW"/>
    <s v="WG-bijdrage ZVW"/>
    <n v="188.9"/>
    <n v="838.37"/>
    <n v="1511.2"/>
  </r>
  <r>
    <s v="Productie"/>
    <s v="mevr."/>
    <x v="45"/>
    <s v="36.00"/>
    <s v="100,00"/>
    <x v="2"/>
    <x v="1"/>
    <s v="Afdracht premie ZVW"/>
    <s v="WG-bijdrage ZVW voor BB"/>
    <m/>
    <n v="217.38"/>
    <m/>
  </r>
  <r>
    <s v="Productie"/>
    <s v="mevr."/>
    <x v="45"/>
    <s v="36.00"/>
    <s v="100,00"/>
    <x v="2"/>
    <x v="1"/>
    <s v="Reiskosten WWV"/>
    <s v="Km verg.voor-/natraject"/>
    <n v="7.06"/>
    <n v="39.07"/>
    <n v="56.48"/>
  </r>
  <r>
    <s v="Productie"/>
    <s v="mevr."/>
    <x v="46"/>
    <s v="36.00"/>
    <s v="90,00"/>
    <x v="4"/>
    <x v="10"/>
    <s v="Salarissen personeel"/>
    <s v="Stagevergoeding (deeltijd)"/>
    <m/>
    <n v="1325.67"/>
    <m/>
  </r>
  <r>
    <s v="Productie"/>
    <s v="mevr."/>
    <x v="46"/>
    <s v="36.00"/>
    <s v="90,00"/>
    <x v="4"/>
    <x v="10"/>
    <s v="Afdracht premie ZVW"/>
    <s v="WG-bijdrage ZVW"/>
    <m/>
    <n v="88.15"/>
    <m/>
  </r>
  <r>
    <s v="Productie"/>
    <s v="dhr."/>
    <x v="47"/>
    <s v="36.00"/>
    <s v="100,00"/>
    <x v="2"/>
    <x v="11"/>
    <s v="Salarissen personeel"/>
    <s v="Maandsalaris"/>
    <m/>
    <m/>
    <n v="27000.32"/>
  </r>
  <r>
    <s v="Productie"/>
    <s v="dhr."/>
    <x v="47"/>
    <s v="36.00"/>
    <s v="100,00"/>
    <x v="2"/>
    <x v="11"/>
    <s v="Salarissen personeel"/>
    <s v="Salaris (afh. deeltijd)"/>
    <n v="3375.04"/>
    <n v="13500.16"/>
    <m/>
  </r>
  <r>
    <s v="Productie"/>
    <s v="dhr."/>
    <x v="47"/>
    <s v="36.00"/>
    <s v="100,00"/>
    <x v="2"/>
    <x v="11"/>
    <s v="Salarissen personeel"/>
    <s v="Uitb. Eindjaarsuitk"/>
    <m/>
    <m/>
    <n v="3350.42"/>
  </r>
  <r>
    <s v="Productie"/>
    <s v="dhr."/>
    <x v="47"/>
    <s v="36.00"/>
    <s v="100,00"/>
    <x v="2"/>
    <x v="11"/>
    <s v="Vakantietoelagen"/>
    <s v="Uitb. Vakantiegeld"/>
    <m/>
    <m/>
    <n v="3164.82"/>
  </r>
  <r>
    <s v="Productie"/>
    <s v="dhr."/>
    <x v="47"/>
    <s v="36.00"/>
    <s v="100,00"/>
    <x v="2"/>
    <x v="11"/>
    <s v="Afdracht OP / NP"/>
    <s v="WG-premie ABP OP/NP"/>
    <n v="425.82"/>
    <n v="1703.28"/>
    <n v="3406.56"/>
  </r>
  <r>
    <s v="Productie"/>
    <s v="dhr."/>
    <x v="47"/>
    <s v="36.00"/>
    <s v="100,00"/>
    <x v="2"/>
    <x v="11"/>
    <s v="Afdracht premie FPU"/>
    <s v="WG-premie VUT/FPU basis"/>
    <n v="102.05"/>
    <n v="408.2"/>
    <n v="816.4"/>
  </r>
  <r>
    <s v="Productie"/>
    <s v="dhr."/>
    <x v="47"/>
    <s v="36.00"/>
    <s v="100,00"/>
    <x v="2"/>
    <x v="11"/>
    <s v="Afdracht premie IP"/>
    <s v="WG-premie ABP AP"/>
    <n v="6.3"/>
    <n v="25.2"/>
    <n v="50.4"/>
  </r>
  <r>
    <s v="Productie"/>
    <s v="dhr."/>
    <x v="47"/>
    <s v="36.00"/>
    <s v="100,00"/>
    <x v="2"/>
    <x v="11"/>
    <s v="Afdracht premie WAO"/>
    <s v="Extra Werkgeverslasten (bv cao)"/>
    <m/>
    <m/>
    <n v="287.7"/>
  </r>
  <r>
    <s v="Productie"/>
    <s v="dhr."/>
    <x v="47"/>
    <s v="36.00"/>
    <s v="100,00"/>
    <x v="2"/>
    <x v="11"/>
    <s v="Afdracht premie WAO"/>
    <s v="WG-premie WIA Aof"/>
    <n v="212.44"/>
    <n v="849.76"/>
    <n v="1699.52"/>
  </r>
  <r>
    <s v="Productie"/>
    <s v="dhr."/>
    <x v="47"/>
    <s v="36.00"/>
    <s v="100,00"/>
    <x v="2"/>
    <x v="11"/>
    <s v="Afdracht premie ZVW"/>
    <s v="WG-bijdrage ZVW"/>
    <n v="212.12"/>
    <n v="848.48"/>
    <n v="1696.96"/>
  </r>
  <r>
    <s v="Productie"/>
    <s v="dhr."/>
    <x v="48"/>
    <s v="36.00"/>
    <s v="100,00"/>
    <x v="1"/>
    <x v="4"/>
    <s v="Salarissen personeel"/>
    <s v="Proc. Eindejaarsuitk."/>
    <m/>
    <n v="291.45"/>
    <m/>
  </r>
  <r>
    <s v="Productie"/>
    <s v="dhr."/>
    <x v="48"/>
    <s v="36.00"/>
    <s v="100,00"/>
    <x v="1"/>
    <x v="4"/>
    <s v="Salarissen personeel"/>
    <s v="Verrekening Vakantie-uren"/>
    <m/>
    <n v="292.63"/>
    <m/>
  </r>
  <r>
    <s v="Productie"/>
    <s v="dhr."/>
    <x v="48"/>
    <s v="36.00"/>
    <s v="100,00"/>
    <x v="1"/>
    <x v="4"/>
    <s v="Vakantietoelagen"/>
    <s v="Vakantie-uitkering"/>
    <m/>
    <n v="1966.37"/>
    <m/>
  </r>
  <r>
    <s v="Productie"/>
    <s v="mevr."/>
    <x v="49"/>
    <s v="40.00"/>
    <s v="100,00"/>
    <x v="4"/>
    <x v="10"/>
    <s v="Salarissen personeel"/>
    <s v="Stagevergoeding (deeltijd)"/>
    <n v="404.6"/>
    <n v="2138.6"/>
    <m/>
  </r>
  <r>
    <s v="Productie"/>
    <s v="mevr."/>
    <x v="49"/>
    <s v="40.00"/>
    <s v="100,00"/>
    <x v="4"/>
    <x v="10"/>
    <s v="Afdracht premie ZVW"/>
    <s v="WG-bijdrage ZVW"/>
    <n v="26.9"/>
    <n v="142.19"/>
    <m/>
  </r>
  <r>
    <s v="Productie"/>
    <s v="mevr."/>
    <x v="50"/>
    <s v="24.00"/>
    <s v="66,67"/>
    <x v="1"/>
    <x v="5"/>
    <s v="Salarissen personeel"/>
    <s v="ikap corr. bron salaris"/>
    <n v="-93.52"/>
    <n v="-374.08"/>
    <m/>
  </r>
  <r>
    <s v="Productie"/>
    <s v="mevr."/>
    <x v="50"/>
    <s v="24.00"/>
    <s v="66,67"/>
    <x v="1"/>
    <x v="5"/>
    <s v="Salarissen personeel"/>
    <s v="Maandsalaris"/>
    <m/>
    <m/>
    <n v="19453.12"/>
  </r>
  <r>
    <s v="Productie"/>
    <s v="mevr."/>
    <x v="50"/>
    <s v="24.00"/>
    <s v="66,67"/>
    <x v="1"/>
    <x v="5"/>
    <s v="Salarissen personeel"/>
    <s v="Salaris (afh. deeltijd)"/>
    <n v="2431.52"/>
    <n v="9726.08"/>
    <m/>
  </r>
  <r>
    <s v="Productie"/>
    <s v="mevr."/>
    <x v="50"/>
    <s v="24.00"/>
    <s v="66,67"/>
    <x v="1"/>
    <x v="5"/>
    <s v="Salarissen personeel"/>
    <s v="Uitb. Eindjaarsuitk"/>
    <m/>
    <m/>
    <n v="2421.84"/>
  </r>
  <r>
    <s v="Productie"/>
    <s v="mevr."/>
    <x v="50"/>
    <s v="24.00"/>
    <s v="66,67"/>
    <x v="1"/>
    <x v="5"/>
    <s v="Vakantietoelagen"/>
    <s v="Uitb. Vakantiegeld"/>
    <m/>
    <m/>
    <n v="2334.2399999999998"/>
  </r>
  <r>
    <s v="Productie"/>
    <s v="mevr."/>
    <x v="50"/>
    <s v="24.00"/>
    <s v="66,67"/>
    <x v="1"/>
    <x v="5"/>
    <s v="Afdracht OP / NP"/>
    <s v="WG-premie ABP OP/NP"/>
    <n v="320.48"/>
    <n v="1281.92"/>
    <n v="2563.84"/>
  </r>
  <r>
    <s v="Productie"/>
    <s v="mevr."/>
    <x v="50"/>
    <s v="24.00"/>
    <s v="66,67"/>
    <x v="1"/>
    <x v="5"/>
    <s v="Afdracht premie FPU"/>
    <s v="WG-premie VUT/FPU basis"/>
    <n v="74.36"/>
    <n v="297.44"/>
    <n v="594.88"/>
  </r>
  <r>
    <s v="Productie"/>
    <s v="mevr."/>
    <x v="50"/>
    <s v="24.00"/>
    <s v="66,67"/>
    <x v="1"/>
    <x v="5"/>
    <s v="Afdracht premie IP"/>
    <s v="WG-premie ABP AP"/>
    <n v="4.88"/>
    <n v="19.52"/>
    <n v="39.04"/>
  </r>
  <r>
    <s v="Productie"/>
    <s v="mevr."/>
    <x v="50"/>
    <s v="24.00"/>
    <s v="66,67"/>
    <x v="1"/>
    <x v="5"/>
    <s v="Afdracht premie WAO"/>
    <s v="Extra Werkgeverslasten (bv cao)"/>
    <m/>
    <m/>
    <n v="567.05999999999995"/>
  </r>
  <r>
    <s v="Productie"/>
    <s v="mevr."/>
    <x v="50"/>
    <s v="24.00"/>
    <s v="66,67"/>
    <x v="1"/>
    <x v="5"/>
    <s v="Afdracht premie WAO"/>
    <s v="WG-premie WIA Aof"/>
    <n v="146.41999999999999"/>
    <n v="585.67999999999995"/>
    <n v="1171.3599999999999"/>
  </r>
  <r>
    <s v="Productie"/>
    <s v="mevr."/>
    <x v="50"/>
    <s v="24.00"/>
    <s v="66,67"/>
    <x v="1"/>
    <x v="5"/>
    <s v="Afdracht premie ZVW"/>
    <s v="WG-bijdrage ZVW"/>
    <n v="146.19999999999999"/>
    <n v="584.79999999999995"/>
    <n v="1169.5999999999999"/>
  </r>
  <r>
    <s v="Productie"/>
    <s v="dhr."/>
    <x v="51"/>
    <s v="30.00"/>
    <s v="83,33"/>
    <x v="2"/>
    <x v="5"/>
    <s v="Salarissen personeel"/>
    <s v="Maandsalaris"/>
    <m/>
    <m/>
    <n v="26995.119999999999"/>
  </r>
  <r>
    <s v="Productie"/>
    <s v="dhr."/>
    <x v="51"/>
    <s v="30.00"/>
    <s v="83,33"/>
    <x v="2"/>
    <x v="5"/>
    <s v="Salarissen personeel"/>
    <s v="Salaris (afh. deeltijd)"/>
    <n v="3374.52"/>
    <n v="13498.08"/>
    <m/>
  </r>
  <r>
    <s v="Productie"/>
    <s v="dhr."/>
    <x v="51"/>
    <s v="30.00"/>
    <s v="83,33"/>
    <x v="2"/>
    <x v="5"/>
    <s v="Salarissen personeel"/>
    <s v="Uitb. Eindjaarsuitk"/>
    <m/>
    <m/>
    <n v="3361.08"/>
  </r>
  <r>
    <s v="Productie"/>
    <s v="dhr."/>
    <x v="51"/>
    <s v="30.00"/>
    <s v="83,33"/>
    <x v="2"/>
    <x v="5"/>
    <s v="Vakantietoelagen"/>
    <s v="Uitb. Vakantiegeld"/>
    <m/>
    <m/>
    <n v="3239.52"/>
  </r>
  <r>
    <s v="Productie"/>
    <s v="dhr."/>
    <x v="51"/>
    <s v="30.00"/>
    <s v="83,33"/>
    <x v="2"/>
    <x v="5"/>
    <s v="Afdracht OP / NP"/>
    <s v="WG-premie ABP OP/NP"/>
    <n v="453.21"/>
    <n v="1812.84"/>
    <n v="3625.68"/>
  </r>
  <r>
    <s v="Productie"/>
    <s v="dhr."/>
    <x v="51"/>
    <s v="30.00"/>
    <s v="83,33"/>
    <x v="2"/>
    <x v="5"/>
    <s v="Afdracht premie FPU"/>
    <s v="WG-premie VUT/FPU basis"/>
    <n v="102.04"/>
    <n v="408.16"/>
    <n v="816.32"/>
  </r>
  <r>
    <s v="Productie"/>
    <s v="dhr."/>
    <x v="51"/>
    <s v="30.00"/>
    <s v="83,33"/>
    <x v="2"/>
    <x v="5"/>
    <s v="Afdracht premie IP"/>
    <s v="WG-premie ABP AP"/>
    <n v="7.08"/>
    <n v="28.32"/>
    <n v="56.64"/>
  </r>
  <r>
    <s v="Productie"/>
    <s v="dhr."/>
    <x v="51"/>
    <s v="30.00"/>
    <s v="83,33"/>
    <x v="2"/>
    <x v="5"/>
    <s v="Afdracht premie WAO"/>
    <s v="Extra Werkgeverslasten (bv cao)"/>
    <m/>
    <m/>
    <n v="291.26"/>
  </r>
  <r>
    <s v="Productie"/>
    <s v="dhr."/>
    <x v="51"/>
    <s v="30.00"/>
    <s v="83,33"/>
    <x v="2"/>
    <x v="5"/>
    <s v="Afdracht premie WAO"/>
    <s v="WG-premie WIA Aof"/>
    <n v="211.6"/>
    <n v="846.4"/>
    <n v="1692.8"/>
  </r>
  <r>
    <s v="Productie"/>
    <s v="dhr."/>
    <x v="51"/>
    <s v="30.00"/>
    <s v="83,33"/>
    <x v="2"/>
    <x v="5"/>
    <s v="Afdracht premie ZVW"/>
    <s v="WG-bijdrage ZVW"/>
    <n v="211.28"/>
    <n v="845.12"/>
    <n v="1690.24"/>
  </r>
  <r>
    <s v="Productie"/>
    <s v="dhr."/>
    <x v="51"/>
    <s v="30.00"/>
    <s v="83,33"/>
    <x v="2"/>
    <x v="5"/>
    <s v="Reiskosten WWV"/>
    <s v="Km. vergoeding Fiets"/>
    <n v="20.6"/>
    <n v="82.4"/>
    <n v="164.8"/>
  </r>
  <r>
    <s v="Logistiek"/>
    <s v="dhr."/>
    <x v="52"/>
    <s v="30.00"/>
    <s v="83,33"/>
    <x v="1"/>
    <x v="5"/>
    <s v="Salarissen personeel"/>
    <s v="ikap corr. bron salaris"/>
    <n v="-140.28"/>
    <n v="-280.56"/>
    <m/>
  </r>
  <r>
    <s v="Logistiek"/>
    <s v="dhr."/>
    <x v="52"/>
    <s v="30.00"/>
    <s v="83,33"/>
    <x v="1"/>
    <x v="5"/>
    <s v="Salarissen personeel"/>
    <s v="Maandsalaris"/>
    <m/>
    <m/>
    <n v="24314.240000000002"/>
  </r>
  <r>
    <s v="Logistiek"/>
    <s v="dhr."/>
    <x v="52"/>
    <s v="30.00"/>
    <s v="83,33"/>
    <x v="1"/>
    <x v="5"/>
    <s v="Salarissen personeel"/>
    <s v="Salaris (afh. deeltijd)"/>
    <n v="3039.4"/>
    <n v="12157.6"/>
    <m/>
  </r>
  <r>
    <s v="Logistiek"/>
    <s v="dhr."/>
    <x v="52"/>
    <s v="30.00"/>
    <s v="83,33"/>
    <x v="1"/>
    <x v="5"/>
    <s v="Salarissen personeel"/>
    <s v="Uitb. Eindjaarsuitk"/>
    <m/>
    <m/>
    <n v="3027.24"/>
  </r>
  <r>
    <s v="Logistiek"/>
    <s v="dhr."/>
    <x v="52"/>
    <s v="30.00"/>
    <s v="83,33"/>
    <x v="1"/>
    <x v="5"/>
    <s v="Vakantietoelagen"/>
    <s v="Uitb. Vakantiegeld"/>
    <m/>
    <m/>
    <n v="2926.61"/>
  </r>
  <r>
    <s v="Logistiek"/>
    <s v="dhr."/>
    <x v="52"/>
    <s v="30.00"/>
    <s v="83,33"/>
    <x v="1"/>
    <x v="5"/>
    <s v="Afdracht OP / NP"/>
    <s v="WG-premie ABP OP/NP"/>
    <n v="394.56"/>
    <n v="1578.24"/>
    <n v="3156.48"/>
  </r>
  <r>
    <s v="Logistiek"/>
    <s v="dhr."/>
    <x v="52"/>
    <s v="30.00"/>
    <s v="83,33"/>
    <x v="1"/>
    <x v="5"/>
    <s v="Afdracht premie FPU"/>
    <s v="WG-premie VUT/FPU basis"/>
    <n v="91.91"/>
    <n v="367.64"/>
    <n v="735.28"/>
  </r>
  <r>
    <s v="Logistiek"/>
    <s v="dhr."/>
    <x v="52"/>
    <s v="30.00"/>
    <s v="83,33"/>
    <x v="1"/>
    <x v="5"/>
    <s v="Afdracht premie IP"/>
    <s v="WG-premie ABP AP"/>
    <n v="5.99"/>
    <n v="23.96"/>
    <n v="47.92"/>
  </r>
  <r>
    <s v="Logistiek"/>
    <s v="dhr."/>
    <x v="52"/>
    <s v="30.00"/>
    <s v="83,33"/>
    <x v="1"/>
    <x v="5"/>
    <s v="Afdracht premie WAO"/>
    <s v="Extra Werkgeverslasten (bv cao)"/>
    <m/>
    <m/>
    <n v="423.38"/>
  </r>
  <r>
    <s v="Logistiek"/>
    <s v="dhr."/>
    <x v="52"/>
    <s v="30.00"/>
    <s v="83,33"/>
    <x v="1"/>
    <x v="5"/>
    <s v="Afdracht premie WAO"/>
    <s v="WG-premie WIA Aof"/>
    <n v="180.38"/>
    <n v="740.2"/>
    <n v="1443.04"/>
  </r>
  <r>
    <s v="Logistiek"/>
    <s v="dhr."/>
    <x v="52"/>
    <s v="30.00"/>
    <s v="83,33"/>
    <x v="1"/>
    <x v="5"/>
    <s v="Afdracht premie ZVW"/>
    <s v="WG-bijdrage ZVW"/>
    <n v="180.1"/>
    <n v="739.06"/>
    <n v="1440.8"/>
  </r>
  <r>
    <s v="Logistiek"/>
    <s v="mevr."/>
    <x v="53"/>
    <s v="36.00"/>
    <s v="100,00"/>
    <x v="2"/>
    <x v="2"/>
    <s v="Salarissen personeel"/>
    <s v="Maandsalaris"/>
    <m/>
    <m/>
    <n v="29178.240000000002"/>
  </r>
  <r>
    <s v="Logistiek"/>
    <s v="mevr."/>
    <x v="53"/>
    <s v="36.00"/>
    <s v="100,00"/>
    <x v="2"/>
    <x v="2"/>
    <s v="Salarissen personeel"/>
    <s v="Salaris (afh. deeltijd)"/>
    <n v="3647.28"/>
    <n v="14453.25"/>
    <m/>
  </r>
  <r>
    <s v="Logistiek"/>
    <s v="mevr."/>
    <x v="53"/>
    <s v="36.00"/>
    <s v="100,00"/>
    <x v="2"/>
    <x v="2"/>
    <s v="Salarissen personeel"/>
    <s v="Uitb. Eindjaarsuitk"/>
    <m/>
    <m/>
    <n v="2883.8"/>
  </r>
  <r>
    <s v="Logistiek"/>
    <s v="mevr."/>
    <x v="53"/>
    <s v="36.00"/>
    <s v="100,00"/>
    <x v="2"/>
    <x v="2"/>
    <s v="Vakantietoelagen"/>
    <s v="Uitb. Vakantiegeld"/>
    <m/>
    <m/>
    <n v="2632.43"/>
  </r>
  <r>
    <s v="Logistiek"/>
    <s v="mevr."/>
    <x v="53"/>
    <s v="36.00"/>
    <s v="100,00"/>
    <x v="2"/>
    <x v="2"/>
    <s v="Afdracht OP / NP"/>
    <s v="WG-premie ABP OP/NP"/>
    <n v="449.68"/>
    <n v="1798.72"/>
    <n v="3597.44"/>
  </r>
  <r>
    <s v="Logistiek"/>
    <s v="mevr."/>
    <x v="53"/>
    <s v="36.00"/>
    <s v="100,00"/>
    <x v="2"/>
    <x v="2"/>
    <s v="Afdracht premie FPU"/>
    <s v="WG-premie VUT/FPU basis"/>
    <n v="106.18"/>
    <n v="424.72"/>
    <n v="849.44"/>
  </r>
  <r>
    <s v="Logistiek"/>
    <s v="mevr."/>
    <x v="53"/>
    <s v="36.00"/>
    <s v="100,00"/>
    <x v="2"/>
    <x v="2"/>
    <s v="Afdracht premie IP"/>
    <s v="WG-premie ABP AP"/>
    <n v="6.74"/>
    <n v="26.96"/>
    <n v="53.92"/>
  </r>
  <r>
    <s v="Logistiek"/>
    <s v="mevr."/>
    <x v="53"/>
    <s v="36.00"/>
    <s v="100,00"/>
    <x v="2"/>
    <x v="2"/>
    <s v="Afdracht premie WAO"/>
    <s v="Extra Werkgeverslasten (bv cao)"/>
    <m/>
    <m/>
    <n v="405"/>
  </r>
  <r>
    <s v="Logistiek"/>
    <s v="mevr."/>
    <x v="53"/>
    <s v="36.00"/>
    <s v="100,00"/>
    <x v="2"/>
    <x v="2"/>
    <s v="Afdracht premie WAO"/>
    <s v="WG-premie WIA Aof"/>
    <n v="184.72"/>
    <n v="691.54"/>
    <n v="1477.76"/>
  </r>
  <r>
    <s v="Logistiek"/>
    <s v="mevr."/>
    <x v="53"/>
    <s v="36.00"/>
    <s v="100,00"/>
    <x v="2"/>
    <x v="2"/>
    <s v="Afdracht premie ZVW"/>
    <s v="WG-bijdrage ZVW"/>
    <n v="184.44"/>
    <n v="690.51"/>
    <n v="1475.52"/>
  </r>
  <r>
    <s v="Logistiek"/>
    <s v="mevr."/>
    <x v="53"/>
    <s v="36.00"/>
    <s v="100,00"/>
    <x v="2"/>
    <x v="2"/>
    <s v="Kort. n-actief pers."/>
    <s v="Ouderschapverlof"/>
    <n v="-678.02"/>
    <n v="-3286.98"/>
    <m/>
  </r>
  <r>
    <s v="Verkoop"/>
    <s v="mevr."/>
    <x v="54"/>
    <s v="32.00"/>
    <s v="88,89"/>
    <x v="2"/>
    <x v="5"/>
    <s v="Salarissen personeel"/>
    <s v="Maandsalaris"/>
    <m/>
    <m/>
    <n v="28796.32"/>
  </r>
  <r>
    <s v="Verkoop"/>
    <s v="mevr."/>
    <x v="54"/>
    <s v="32.00"/>
    <s v="88,89"/>
    <x v="2"/>
    <x v="5"/>
    <s v="Salarissen personeel"/>
    <s v="Salaris (afh. deeltijd)"/>
    <n v="3599.49"/>
    <n v="14397.96"/>
    <m/>
  </r>
  <r>
    <s v="Verkoop"/>
    <s v="mevr."/>
    <x v="54"/>
    <s v="32.00"/>
    <s v="88,89"/>
    <x v="2"/>
    <x v="5"/>
    <s v="Salarissen personeel"/>
    <s v="Uitb. Eindjaarsuitk"/>
    <m/>
    <m/>
    <n v="3585.12"/>
  </r>
  <r>
    <s v="Verkoop"/>
    <s v="mevr."/>
    <x v="54"/>
    <s v="32.00"/>
    <s v="88,89"/>
    <x v="2"/>
    <x v="5"/>
    <s v="Vakantietoelagen"/>
    <s v="Uitb. Vakantiegeld"/>
    <m/>
    <m/>
    <n v="3455.52"/>
  </r>
  <r>
    <s v="Verkoop"/>
    <s v="mevr."/>
    <x v="54"/>
    <s v="32.00"/>
    <s v="88,89"/>
    <x v="2"/>
    <x v="5"/>
    <s v="Afdracht OP / NP"/>
    <s v="WG-premie ABP OP/NP"/>
    <n v="483.42"/>
    <n v="1933.68"/>
    <n v="3867.36"/>
  </r>
  <r>
    <s v="Verkoop"/>
    <s v="mevr."/>
    <x v="54"/>
    <s v="32.00"/>
    <s v="88,89"/>
    <x v="2"/>
    <x v="5"/>
    <s v="Afdracht premie FPU"/>
    <s v="WG-premie VUT/FPU basis"/>
    <n v="108.84"/>
    <n v="435.36"/>
    <n v="870.72"/>
  </r>
  <r>
    <s v="Verkoop"/>
    <s v="mevr."/>
    <x v="54"/>
    <s v="32.00"/>
    <s v="88,89"/>
    <x v="2"/>
    <x v="5"/>
    <s v="Afdracht premie IP"/>
    <s v="WG-premie ABP AP"/>
    <n v="7.56"/>
    <n v="30.24"/>
    <n v="60.48"/>
  </r>
  <r>
    <s v="Verkoop"/>
    <s v="mevr."/>
    <x v="54"/>
    <s v="32.00"/>
    <s v="88,89"/>
    <x v="2"/>
    <x v="5"/>
    <s v="Afdracht premie WAO"/>
    <s v="Extra Werkgeverslasten (bv cao)"/>
    <m/>
    <m/>
    <n v="231.56"/>
  </r>
  <r>
    <s v="Verkoop"/>
    <s v="mevr."/>
    <x v="54"/>
    <s v="32.00"/>
    <s v="88,89"/>
    <x v="2"/>
    <x v="5"/>
    <s v="Afdracht premie WAO"/>
    <s v="WG-premie WIA Aof"/>
    <n v="225.71"/>
    <n v="902.84"/>
    <n v="1805.68"/>
  </r>
  <r>
    <s v="Verkoop"/>
    <s v="mevr."/>
    <x v="54"/>
    <s v="32.00"/>
    <s v="88,89"/>
    <x v="2"/>
    <x v="5"/>
    <s v="Afdracht premie ZVW"/>
    <s v="WG-bijdrage ZVW"/>
    <n v="225.37"/>
    <n v="901.48"/>
    <n v="1802.96"/>
  </r>
  <r>
    <s v="Productie"/>
    <s v="dhr."/>
    <x v="55"/>
    <s v="24.00"/>
    <s v="66,67"/>
    <x v="2"/>
    <x v="5"/>
    <s v="Salarissen personeel"/>
    <s v="Maandsalaris"/>
    <m/>
    <m/>
    <n v="21598"/>
  </r>
  <r>
    <s v="Productie"/>
    <s v="dhr."/>
    <x v="55"/>
    <s v="24.00"/>
    <s v="66,67"/>
    <x v="2"/>
    <x v="5"/>
    <s v="Salarissen personeel"/>
    <s v="Salaris (afh. deeltijd)"/>
    <n v="2699.62"/>
    <n v="10798.48"/>
    <m/>
  </r>
  <r>
    <s v="Productie"/>
    <s v="dhr."/>
    <x v="55"/>
    <s v="24.00"/>
    <s v="66,67"/>
    <x v="2"/>
    <x v="5"/>
    <s v="Salarissen personeel"/>
    <s v="Uitb. Eindjaarsuitk"/>
    <m/>
    <m/>
    <n v="2688.84"/>
  </r>
  <r>
    <s v="Productie"/>
    <s v="dhr."/>
    <x v="55"/>
    <s v="24.00"/>
    <s v="66,67"/>
    <x v="2"/>
    <x v="5"/>
    <s v="Vakantietoelagen"/>
    <s v="Uitb. Vakantiegeld"/>
    <m/>
    <m/>
    <n v="2591.64"/>
  </r>
  <r>
    <s v="Productie"/>
    <s v="dhr."/>
    <x v="55"/>
    <s v="24.00"/>
    <s v="66,67"/>
    <x v="2"/>
    <x v="5"/>
    <s v="Afdracht OP / NP"/>
    <s v="WG-premie ABP OP/NP"/>
    <n v="362.57"/>
    <n v="1450.28"/>
    <n v="2900.56"/>
  </r>
  <r>
    <s v="Productie"/>
    <s v="dhr."/>
    <x v="55"/>
    <s v="24.00"/>
    <s v="66,67"/>
    <x v="2"/>
    <x v="5"/>
    <s v="Afdracht premie FPU"/>
    <s v="WG-premie VUT/FPU basis"/>
    <n v="81.63"/>
    <n v="326.52"/>
    <n v="653.04"/>
  </r>
  <r>
    <s v="Productie"/>
    <s v="dhr."/>
    <x v="55"/>
    <s v="24.00"/>
    <s v="66,67"/>
    <x v="2"/>
    <x v="5"/>
    <s v="Afdracht premie IP"/>
    <s v="WG-premie ABP AP"/>
    <n v="5.67"/>
    <n v="22.68"/>
    <n v="45.36"/>
  </r>
  <r>
    <s v="Productie"/>
    <s v="dhr."/>
    <x v="55"/>
    <s v="24.00"/>
    <s v="66,67"/>
    <x v="2"/>
    <x v="5"/>
    <s v="Afdracht premie WAO"/>
    <s v="Extra Werkgeverslasten (bv cao)"/>
    <m/>
    <m/>
    <n v="470.34"/>
  </r>
  <r>
    <s v="Productie"/>
    <s v="dhr."/>
    <x v="55"/>
    <s v="24.00"/>
    <s v="66,67"/>
    <x v="2"/>
    <x v="5"/>
    <s v="Afdracht premie WAO"/>
    <s v="WG-premie WIA Aof"/>
    <n v="169.28"/>
    <n v="677.12"/>
    <n v="1354.24"/>
  </r>
  <r>
    <s v="Productie"/>
    <s v="dhr."/>
    <x v="55"/>
    <s v="24.00"/>
    <s v="66,67"/>
    <x v="2"/>
    <x v="5"/>
    <s v="Afdracht premie ZVW"/>
    <s v="WG-bijdrage ZVW"/>
    <n v="169.02"/>
    <n v="676.08"/>
    <n v="1352.16"/>
  </r>
  <r>
    <s v="Productie"/>
    <s v="dhr."/>
    <x v="55"/>
    <s v="24.00"/>
    <s v="66,67"/>
    <x v="2"/>
    <x v="5"/>
    <s v="Reiskosten WWV"/>
    <s v="Km verg.voor-/natraject"/>
    <n v="5.52"/>
    <n v="22.08"/>
    <n v="44.16"/>
  </r>
  <r>
    <s v="Productie"/>
    <s v="dhr."/>
    <x v="56"/>
    <s v="20.00"/>
    <s v="55,56"/>
    <x v="0"/>
    <x v="12"/>
    <s v="Salarissen personeel"/>
    <s v="Maandsalaris"/>
    <m/>
    <m/>
    <n v="11744.88"/>
  </r>
  <r>
    <s v="Productie"/>
    <s v="dhr."/>
    <x v="56"/>
    <s v="20.00"/>
    <s v="55,56"/>
    <x v="0"/>
    <x v="12"/>
    <s v="Salarissen personeel"/>
    <s v="Salaris (afh. deeltijd)"/>
    <n v="1467.99"/>
    <n v="5871.96"/>
    <m/>
  </r>
  <r>
    <s v="Productie"/>
    <s v="dhr."/>
    <x v="56"/>
    <s v="20.00"/>
    <s v="55,56"/>
    <x v="0"/>
    <x v="12"/>
    <s v="Salarissen personeel"/>
    <s v="Uitb. Eindjaarsuitk"/>
    <m/>
    <m/>
    <n v="1462.08"/>
  </r>
  <r>
    <s v="Productie"/>
    <s v="dhr."/>
    <x v="56"/>
    <s v="20.00"/>
    <s v="55,56"/>
    <x v="0"/>
    <x v="12"/>
    <s v="Vakantietoelagen"/>
    <s v="Uitb. Vakantiegeld"/>
    <m/>
    <m/>
    <n v="1409.28"/>
  </r>
  <r>
    <s v="Productie"/>
    <s v="dhr."/>
    <x v="56"/>
    <s v="20.00"/>
    <s v="55,56"/>
    <x v="0"/>
    <x v="12"/>
    <s v="Afdracht OP / NP"/>
    <s v="WG-premie ABP OP/NP"/>
    <n v="165.32"/>
    <n v="661.28"/>
    <n v="1322.56"/>
  </r>
  <r>
    <s v="Productie"/>
    <s v="dhr."/>
    <x v="56"/>
    <s v="20.00"/>
    <s v="55,56"/>
    <x v="0"/>
    <x v="12"/>
    <s v="Afdracht premie FPU"/>
    <s v="WG-premie VUT/FPU basis"/>
    <n v="44.39"/>
    <n v="177.56"/>
    <n v="355.12"/>
  </r>
  <r>
    <s v="Productie"/>
    <s v="dhr."/>
    <x v="56"/>
    <s v="20.00"/>
    <s v="55,56"/>
    <x v="0"/>
    <x v="12"/>
    <s v="Afdracht premie IP"/>
    <s v="WG-premie ABP AP"/>
    <n v="2.17"/>
    <n v="8.68"/>
    <n v="17.36"/>
  </r>
  <r>
    <s v="Productie"/>
    <s v="dhr."/>
    <x v="56"/>
    <s v="20.00"/>
    <s v="55,56"/>
    <x v="0"/>
    <x v="12"/>
    <s v="Afdracht premie WAO"/>
    <s v="Extra Werkgeverslasten (bv cao)"/>
    <m/>
    <m/>
    <n v="401.99"/>
  </r>
  <r>
    <s v="Productie"/>
    <s v="dhr."/>
    <x v="56"/>
    <s v="20.00"/>
    <s v="55,56"/>
    <x v="0"/>
    <x v="12"/>
    <s v="Afdracht premie WAO"/>
    <s v="WG-premie WIA Aof"/>
    <n v="92.98"/>
    <n v="371.92"/>
    <n v="743.84"/>
  </r>
  <r>
    <s v="Productie"/>
    <s v="dhr."/>
    <x v="56"/>
    <s v="20.00"/>
    <s v="55,56"/>
    <x v="0"/>
    <x v="12"/>
    <s v="Afdracht premie ZVW"/>
    <s v="WG-bijdrage ZVW"/>
    <n v="92.84"/>
    <n v="371.36"/>
    <n v="742.72"/>
  </r>
  <r>
    <s v="Productie"/>
    <s v="dhr."/>
    <x v="56"/>
    <s v="20.00"/>
    <s v="55,56"/>
    <x v="0"/>
    <x v="12"/>
    <s v="Reiskosten WWV"/>
    <s v="Km. vergoeding Fiets"/>
    <n v="39.85"/>
    <n v="159.4"/>
    <n v="318.8"/>
  </r>
  <r>
    <s v="Productie"/>
    <s v="mevr."/>
    <x v="57"/>
    <s v="24.00"/>
    <s v="66,67"/>
    <x v="0"/>
    <x v="12"/>
    <s v="Salarissen personeel"/>
    <s v="Maandsalaris"/>
    <m/>
    <m/>
    <n v="14093.44"/>
  </r>
  <r>
    <s v="Productie"/>
    <s v="mevr."/>
    <x v="57"/>
    <s v="24.00"/>
    <s v="66,67"/>
    <x v="0"/>
    <x v="12"/>
    <s v="Salarissen personeel"/>
    <s v="Salaris (afh. deeltijd)"/>
    <n v="1761.59"/>
    <n v="7046.36"/>
    <m/>
  </r>
  <r>
    <s v="Productie"/>
    <s v="mevr."/>
    <x v="57"/>
    <s v="24.00"/>
    <s v="66,67"/>
    <x v="0"/>
    <x v="12"/>
    <s v="Salarissen personeel"/>
    <s v="Uitb. Eindjaarsuitk"/>
    <m/>
    <m/>
    <n v="1754.52"/>
  </r>
  <r>
    <s v="Productie"/>
    <s v="mevr."/>
    <x v="57"/>
    <s v="24.00"/>
    <s v="66,67"/>
    <x v="0"/>
    <x v="12"/>
    <s v="Vakantietoelagen"/>
    <s v="Uitb. Vakantiegeld"/>
    <m/>
    <m/>
    <n v="1691.16"/>
  </r>
  <r>
    <s v="Productie"/>
    <s v="mevr."/>
    <x v="57"/>
    <s v="24.00"/>
    <s v="66,67"/>
    <x v="0"/>
    <x v="12"/>
    <s v="Afdracht OP / NP"/>
    <s v="WG-premie ABP OP/NP"/>
    <n v="198.39"/>
    <n v="793.56"/>
    <n v="1587.12"/>
  </r>
  <r>
    <s v="Productie"/>
    <s v="mevr."/>
    <x v="57"/>
    <s v="24.00"/>
    <s v="66,67"/>
    <x v="0"/>
    <x v="12"/>
    <s v="Afdracht premie FPU"/>
    <s v="WG-premie VUT/FPU basis"/>
    <n v="53.27"/>
    <n v="213.08"/>
    <n v="426.16"/>
  </r>
  <r>
    <s v="Productie"/>
    <s v="mevr."/>
    <x v="57"/>
    <s v="24.00"/>
    <s v="66,67"/>
    <x v="0"/>
    <x v="12"/>
    <s v="Afdracht premie IP"/>
    <s v="WG-premie ABP AP"/>
    <n v="2.61"/>
    <n v="10.44"/>
    <n v="20.88"/>
  </r>
  <r>
    <s v="Productie"/>
    <s v="mevr."/>
    <x v="57"/>
    <s v="24.00"/>
    <s v="66,67"/>
    <x v="0"/>
    <x v="12"/>
    <s v="Afdracht premie WAO"/>
    <s v="Extra Werkgeverslasten (bv cao)"/>
    <m/>
    <m/>
    <n v="482.39"/>
  </r>
  <r>
    <s v="Productie"/>
    <s v="mevr."/>
    <x v="57"/>
    <s v="24.00"/>
    <s v="66,67"/>
    <x v="0"/>
    <x v="12"/>
    <s v="Afdracht premie WAO"/>
    <s v="WG-premie WIA Aof"/>
    <n v="111.58"/>
    <n v="446.32"/>
    <n v="892.64"/>
  </r>
  <r>
    <s v="Productie"/>
    <s v="mevr."/>
    <x v="57"/>
    <s v="24.00"/>
    <s v="66,67"/>
    <x v="0"/>
    <x v="12"/>
    <s v="Afdracht premie ZVW"/>
    <s v="WG-bijdrage ZVW"/>
    <n v="111.41"/>
    <n v="445.64"/>
    <n v="891.28"/>
  </r>
  <r>
    <s v="Logistiek"/>
    <s v="mevr."/>
    <x v="58"/>
    <s v="29.00"/>
    <s v="80,56"/>
    <x v="2"/>
    <x v="5"/>
    <s v="Salarissen personeel"/>
    <s v="Maandsalaris"/>
    <m/>
    <m/>
    <n v="26097.759999999998"/>
  </r>
  <r>
    <s v="Logistiek"/>
    <s v="mevr."/>
    <x v="58"/>
    <s v="29.00"/>
    <s v="80,56"/>
    <x v="2"/>
    <x v="5"/>
    <s v="Salarissen personeel"/>
    <s v="Salaris (afh. deeltijd)"/>
    <n v="3262.04"/>
    <n v="13048.16"/>
    <m/>
  </r>
  <r>
    <s v="Logistiek"/>
    <s v="mevr."/>
    <x v="58"/>
    <s v="29.00"/>
    <s v="80,56"/>
    <x v="2"/>
    <x v="5"/>
    <s v="Salarissen personeel"/>
    <s v="Uitb. Eindjaarsuitk"/>
    <m/>
    <m/>
    <n v="3249"/>
  </r>
  <r>
    <s v="Logistiek"/>
    <s v="mevr."/>
    <x v="58"/>
    <s v="29.00"/>
    <s v="80,56"/>
    <x v="2"/>
    <x v="5"/>
    <s v="Vakantietoelagen"/>
    <s v="Uitb. Vakantiegeld"/>
    <m/>
    <m/>
    <n v="3182.65"/>
  </r>
  <r>
    <s v="Logistiek"/>
    <s v="mevr."/>
    <x v="58"/>
    <s v="29.00"/>
    <s v="80,56"/>
    <x v="2"/>
    <x v="5"/>
    <s v="Vakantietoelagen"/>
    <s v="Vakantie-uitkering"/>
    <m/>
    <n v="28.3"/>
    <m/>
  </r>
  <r>
    <s v="Logistiek"/>
    <s v="mevr."/>
    <x v="58"/>
    <s v="29.00"/>
    <s v="80,56"/>
    <x v="2"/>
    <x v="5"/>
    <s v="Variabele toelagen"/>
    <s v="Waarnemingstoel art14BBRA"/>
    <m/>
    <n v="991.38"/>
    <m/>
  </r>
  <r>
    <s v="Logistiek"/>
    <s v="mevr."/>
    <x v="58"/>
    <s v="29.00"/>
    <s v="80,56"/>
    <x v="2"/>
    <x v="5"/>
    <s v="Afdracht OP / NP"/>
    <s v="WG-premie ABP OP/NP"/>
    <n v="438.11"/>
    <n v="1752.44"/>
    <n v="3504.88"/>
  </r>
  <r>
    <s v="Logistiek"/>
    <s v="mevr."/>
    <x v="58"/>
    <s v="29.00"/>
    <s v="80,56"/>
    <x v="2"/>
    <x v="5"/>
    <s v="Afdracht premie FPU"/>
    <s v="WG-premie VUT/FPU basis"/>
    <n v="98.64"/>
    <n v="394.56"/>
    <n v="789.12"/>
  </r>
  <r>
    <s v="Logistiek"/>
    <s v="mevr."/>
    <x v="58"/>
    <s v="29.00"/>
    <s v="80,56"/>
    <x v="2"/>
    <x v="5"/>
    <s v="Afdracht premie IP"/>
    <s v="WG-premie ABP AP"/>
    <n v="6.85"/>
    <n v="27.4"/>
    <n v="54.8"/>
  </r>
  <r>
    <s v="Logistiek"/>
    <s v="mevr."/>
    <x v="58"/>
    <s v="29.00"/>
    <s v="80,56"/>
    <x v="2"/>
    <x v="5"/>
    <s v="Afdracht premie WAO"/>
    <s v="Extra Werkgeverslasten (bv cao)"/>
    <m/>
    <m/>
    <n v="321.10000000000002"/>
  </r>
  <r>
    <s v="Logistiek"/>
    <s v="mevr."/>
    <x v="58"/>
    <s v="29.00"/>
    <s v="80,56"/>
    <x v="2"/>
    <x v="5"/>
    <s v="Afdracht premie WAO"/>
    <s v="WG-premie WIA Aof"/>
    <n v="204.55"/>
    <n v="827.75"/>
    <n v="1636.4"/>
  </r>
  <r>
    <s v="Logistiek"/>
    <s v="mevr."/>
    <x v="58"/>
    <s v="29.00"/>
    <s v="80,56"/>
    <x v="2"/>
    <x v="5"/>
    <s v="Afdracht premie WAO"/>
    <s v="WG-premie WIA Aof BB"/>
    <n v="58.34"/>
    <n v="58.34"/>
    <m/>
  </r>
  <r>
    <s v="Logistiek"/>
    <s v="mevr."/>
    <x v="58"/>
    <s v="29.00"/>
    <s v="80,56"/>
    <x v="2"/>
    <x v="5"/>
    <s v="Afdracht premie ZVW"/>
    <s v="WG-bijdrage ZVW"/>
    <n v="204.24"/>
    <n v="826.51"/>
    <n v="1633.92"/>
  </r>
  <r>
    <s v="Logistiek"/>
    <s v="mevr."/>
    <x v="58"/>
    <s v="29.00"/>
    <s v="80,56"/>
    <x v="2"/>
    <x v="5"/>
    <s v="Afdracht premie ZVW"/>
    <s v="WG-bijdrage ZVW voor BB"/>
    <n v="58.26"/>
    <n v="58.26"/>
    <m/>
  </r>
  <r>
    <s v="Logistiek"/>
    <s v="mevr."/>
    <x v="58"/>
    <s v="29.00"/>
    <s v="80,56"/>
    <x v="2"/>
    <x v="5"/>
    <s v="Reiskosten WWV"/>
    <s v="Woon / werkverk. lage km"/>
    <n v="32.36"/>
    <n v="129.44"/>
    <n v="258.88"/>
  </r>
  <r>
    <s v="Logistiek"/>
    <s v="dhr."/>
    <x v="59"/>
    <s v="36.00"/>
    <s v="100,00"/>
    <x v="3"/>
    <x v="8"/>
    <s v="Salarissen personeel"/>
    <s v="Maandsalaris"/>
    <m/>
    <m/>
    <n v="60680.72"/>
  </r>
  <r>
    <s v="Logistiek"/>
    <s v="dhr."/>
    <x v="59"/>
    <s v="36.00"/>
    <s v="100,00"/>
    <x v="3"/>
    <x v="8"/>
    <s v="Salarissen personeel"/>
    <s v="Salaris (afh. deeltijd)"/>
    <n v="7585.09"/>
    <n v="30340.36"/>
    <n v="1074.8800000000001"/>
  </r>
  <r>
    <s v="Logistiek"/>
    <s v="dhr."/>
    <x v="59"/>
    <s v="36.00"/>
    <s v="100,00"/>
    <x v="3"/>
    <x v="8"/>
    <s v="Salarissen personeel"/>
    <s v="Uitb. Eindjaarsuitk"/>
    <m/>
    <m/>
    <n v="7554.72"/>
  </r>
  <r>
    <s v="Logistiek"/>
    <s v="dhr."/>
    <x v="59"/>
    <s v="36.00"/>
    <s v="100,00"/>
    <x v="3"/>
    <x v="8"/>
    <s v="Vakantietoelagen"/>
    <s v="Uitb. Vakantiegeld"/>
    <m/>
    <m/>
    <n v="7225.17"/>
  </r>
  <r>
    <s v="Logistiek"/>
    <s v="dhr."/>
    <x v="59"/>
    <s v="36.00"/>
    <s v="100,00"/>
    <x v="3"/>
    <x v="8"/>
    <s v="Afdracht OP / NP"/>
    <s v="WG-premie ABP OP/NP"/>
    <n v="1130.8399999999999"/>
    <n v="4523.3599999999997"/>
    <n v="9046.7199999999993"/>
  </r>
  <r>
    <s v="Logistiek"/>
    <s v="dhr."/>
    <x v="59"/>
    <s v="36.00"/>
    <s v="100,00"/>
    <x v="3"/>
    <x v="8"/>
    <s v="Afdracht premie FPU"/>
    <s v="WG-premie VUT/FPU basis"/>
    <n v="229.36"/>
    <n v="917.44"/>
    <n v="1834.88"/>
  </r>
  <r>
    <s v="Logistiek"/>
    <s v="dhr."/>
    <x v="59"/>
    <s v="36.00"/>
    <s v="100,00"/>
    <x v="3"/>
    <x v="8"/>
    <s v="Afdracht premie IP"/>
    <s v="WG-premie ABP AP"/>
    <n v="20.010000000000002"/>
    <n v="80.040000000000006"/>
    <n v="160.08000000000001"/>
  </r>
  <r>
    <s v="Logistiek"/>
    <s v="dhr."/>
    <x v="59"/>
    <s v="36.00"/>
    <s v="100,00"/>
    <x v="3"/>
    <x v="8"/>
    <s v="Afdracht premie WAO"/>
    <s v="Werkgeverslasten"/>
    <m/>
    <m/>
    <n v="150.47999999999999"/>
  </r>
  <r>
    <s v="Logistiek"/>
    <s v="dhr."/>
    <x v="59"/>
    <s v="36.00"/>
    <s v="100,00"/>
    <x v="3"/>
    <x v="8"/>
    <s v="Afdracht premie WAO"/>
    <s v="WG-premie WIA Aof"/>
    <n v="298.04000000000002"/>
    <n v="1192.1600000000001"/>
    <n v="2384.3200000000002"/>
  </r>
  <r>
    <s v="Logistiek"/>
    <s v="dhr."/>
    <x v="59"/>
    <s v="36.00"/>
    <s v="100,00"/>
    <x v="3"/>
    <x v="8"/>
    <s v="Afdracht premie ZVW"/>
    <s v="WG-bijdrage ZVW"/>
    <n v="297.58999999999997"/>
    <n v="1190.3599999999999"/>
    <n v="2380.7199999999998"/>
  </r>
  <r>
    <s v="Logistiek"/>
    <s v="dhr."/>
    <x v="59"/>
    <s v="36.00"/>
    <s v="100,00"/>
    <x v="3"/>
    <x v="8"/>
    <s v="Toga/vergoeding RM"/>
    <s v="Toga-vergoeding RM"/>
    <n v="7.92"/>
    <n v="31.68"/>
    <n v="63.36"/>
  </r>
  <r>
    <s v="Logistiek"/>
    <s v="dhr."/>
    <x v="59"/>
    <s v="36.00"/>
    <s v="100,00"/>
    <x v="3"/>
    <x v="8"/>
    <s v="Kleine consumpties R"/>
    <s v="Kleine consumpties RM"/>
    <n v="11.58"/>
    <n v="46.32"/>
    <n v="92.64"/>
  </r>
  <r>
    <s v="Logistiek"/>
    <s v="dhr."/>
    <x v="59"/>
    <s v="36.00"/>
    <s v="100,00"/>
    <x v="3"/>
    <x v="8"/>
    <s v="Vakliteratuur"/>
    <s v="Verg. vakliteratuur RM"/>
    <n v="64.33"/>
    <n v="257.32"/>
    <n v="514.64"/>
  </r>
  <r>
    <s v="Verkoop"/>
    <s v="dhr."/>
    <x v="60"/>
    <s v="32.00"/>
    <s v="88,89"/>
    <x v="3"/>
    <x v="1"/>
    <s v="Salarissen personeel"/>
    <s v="Maandsalaris"/>
    <m/>
    <m/>
    <n v="55850"/>
  </r>
  <r>
    <s v="Verkoop"/>
    <s v="dhr."/>
    <x v="60"/>
    <s v="32.00"/>
    <s v="88,89"/>
    <x v="3"/>
    <x v="1"/>
    <s v="Salarissen personeel"/>
    <s v="Salaris (afh. deeltijd)"/>
    <n v="6981.16"/>
    <n v="27924.639999999999"/>
    <m/>
  </r>
  <r>
    <s v="Verkoop"/>
    <s v="dhr."/>
    <x v="60"/>
    <s v="32.00"/>
    <s v="88,89"/>
    <x v="3"/>
    <x v="1"/>
    <s v="Salarissen personeel"/>
    <s v="Uitb. Eindjaarsuitk"/>
    <m/>
    <m/>
    <n v="6953.28"/>
  </r>
  <r>
    <s v="Verkoop"/>
    <s v="dhr."/>
    <x v="60"/>
    <s v="32.00"/>
    <s v="88,89"/>
    <x v="3"/>
    <x v="1"/>
    <s v="Vakantietoelagen"/>
    <s v="Uitb. Vakantiegeld"/>
    <m/>
    <m/>
    <n v="6701.88"/>
  </r>
  <r>
    <s v="Verkoop"/>
    <s v="dhr."/>
    <x v="60"/>
    <s v="32.00"/>
    <s v="88,89"/>
    <x v="3"/>
    <x v="1"/>
    <s v="Afdracht OP / NP"/>
    <s v="WG-premie ABP OP/NP"/>
    <n v="1005.19"/>
    <n v="4020.76"/>
    <n v="8041.52"/>
  </r>
  <r>
    <s v="Verkoop"/>
    <s v="dhr."/>
    <x v="60"/>
    <s v="32.00"/>
    <s v="88,89"/>
    <x v="3"/>
    <x v="1"/>
    <s v="Afdracht premie FPU"/>
    <s v="WG-premie VUT/FPU basis"/>
    <n v="211.09"/>
    <n v="844.36"/>
    <n v="1688.72"/>
  </r>
  <r>
    <s v="Verkoop"/>
    <s v="dhr."/>
    <x v="60"/>
    <s v="32.00"/>
    <s v="88,89"/>
    <x v="3"/>
    <x v="1"/>
    <s v="Afdracht premie IP"/>
    <s v="WG-premie ABP AP"/>
    <n v="18.57"/>
    <n v="74.28"/>
    <n v="148.56"/>
  </r>
  <r>
    <s v="Verkoop"/>
    <s v="dhr."/>
    <x v="60"/>
    <s v="32.00"/>
    <s v="88,89"/>
    <x v="3"/>
    <x v="1"/>
    <s v="Afdracht premie WAO"/>
    <s v="WG-premie WIA Aof"/>
    <n v="298.04000000000002"/>
    <n v="1192.1600000000001"/>
    <n v="2384.3200000000002"/>
  </r>
  <r>
    <s v="Verkoop"/>
    <s v="dhr."/>
    <x v="60"/>
    <s v="32.00"/>
    <s v="88,89"/>
    <x v="3"/>
    <x v="1"/>
    <s v="Afdracht premie ZVW"/>
    <s v="WG-bijdrage ZVW"/>
    <n v="297.58999999999997"/>
    <n v="1190.3599999999999"/>
    <n v="2380.7199999999998"/>
  </r>
  <r>
    <s v="Verkoop"/>
    <s v="dhr."/>
    <x v="60"/>
    <s v="32.00"/>
    <s v="88,89"/>
    <x v="3"/>
    <x v="1"/>
    <s v="Toga/vergoeding RM"/>
    <s v="Toga-vergoeding RM"/>
    <n v="7.92"/>
    <n v="31.68"/>
    <n v="63.36"/>
  </r>
  <r>
    <s v="Verkoop"/>
    <s v="dhr."/>
    <x v="60"/>
    <s v="32.00"/>
    <s v="88,89"/>
    <x v="3"/>
    <x v="1"/>
    <s v="Kleine consumpties R"/>
    <s v="Kleine consumpties RM"/>
    <n v="11.58"/>
    <n v="46.32"/>
    <n v="92.64"/>
  </r>
  <r>
    <s v="Verkoop"/>
    <s v="dhr."/>
    <x v="60"/>
    <s v="32.00"/>
    <s v="88,89"/>
    <x v="3"/>
    <x v="1"/>
    <s v="Vakliteratuur"/>
    <s v="Verg. vakliteratuur RM"/>
    <n v="64.33"/>
    <n v="257.32"/>
    <n v="514.64"/>
  </r>
  <r>
    <s v="Productie"/>
    <s v="mevr."/>
    <x v="61"/>
    <s v="36.00"/>
    <s v="100,00"/>
    <x v="4"/>
    <x v="2"/>
    <s v="Salarissen personeel"/>
    <s v="Maandsalaris"/>
    <m/>
    <m/>
    <n v="53589.279999999999"/>
  </r>
  <r>
    <s v="Productie"/>
    <s v="mevr."/>
    <x v="61"/>
    <s v="36.00"/>
    <s v="100,00"/>
    <x v="4"/>
    <x v="2"/>
    <s v="Salarissen personeel"/>
    <s v="Salaris (afh. deeltijd)"/>
    <n v="6698.66"/>
    <n v="13397.32"/>
    <n v="629.97"/>
  </r>
  <r>
    <s v="Productie"/>
    <s v="mevr."/>
    <x v="61"/>
    <s v="36.00"/>
    <s v="100,00"/>
    <x v="4"/>
    <x v="2"/>
    <s v="Salarissen personeel"/>
    <s v="Uitb. Eindjaarsuitk"/>
    <m/>
    <m/>
    <n v="6671.88"/>
  </r>
  <r>
    <s v="Productie"/>
    <s v="mevr."/>
    <x v="61"/>
    <s v="36.00"/>
    <s v="100,00"/>
    <x v="4"/>
    <x v="2"/>
    <s v="Vakantietoelagen"/>
    <s v="Uitb. Vakantiegeld"/>
    <m/>
    <m/>
    <n v="6365.36"/>
  </r>
  <r>
    <s v="Productie"/>
    <s v="mevr."/>
    <x v="61"/>
    <s v="36.00"/>
    <s v="100,00"/>
    <x v="4"/>
    <x v="2"/>
    <s v="Afdracht OP / NP"/>
    <s v="WG-premie ABP OP/NP"/>
    <n v="1007.55"/>
    <n v="2015.1"/>
    <n v="8060.4"/>
  </r>
  <r>
    <s v="Productie"/>
    <s v="mevr."/>
    <x v="61"/>
    <s v="36.00"/>
    <s v="100,00"/>
    <x v="4"/>
    <x v="2"/>
    <s v="Afdracht premie FPU"/>
    <s v="WG-premie VUT/FPU basis"/>
    <n v="202.55"/>
    <n v="405.1"/>
    <n v="1620.4"/>
  </r>
  <r>
    <s v="Productie"/>
    <s v="mevr."/>
    <x v="61"/>
    <s v="36.00"/>
    <s v="100,00"/>
    <x v="4"/>
    <x v="2"/>
    <s v="Afdracht premie IP"/>
    <s v="WG-premie ABP AP"/>
    <n v="17.12"/>
    <n v="34.24"/>
    <n v="136.96"/>
  </r>
  <r>
    <s v="Productie"/>
    <s v="mevr."/>
    <x v="61"/>
    <s v="36.00"/>
    <s v="100,00"/>
    <x v="4"/>
    <x v="2"/>
    <s v="Afdracht premie WAO"/>
    <s v="Werkgeverslasten"/>
    <m/>
    <m/>
    <n v="88.2"/>
  </r>
  <r>
    <s v="Productie"/>
    <s v="mevr."/>
    <x v="61"/>
    <s v="36.00"/>
    <s v="100,00"/>
    <x v="4"/>
    <x v="2"/>
    <s v="Afdracht premie WAO"/>
    <s v="WG-premie WIA Aof"/>
    <n v="298.04000000000002"/>
    <n v="596.08000000000004"/>
    <n v="2384.3200000000002"/>
  </r>
  <r>
    <s v="Productie"/>
    <s v="mevr."/>
    <x v="61"/>
    <s v="36.00"/>
    <s v="100,00"/>
    <x v="4"/>
    <x v="2"/>
    <s v="Afdracht premie ZVW"/>
    <s v="WG-bijdrage ZVW"/>
    <n v="297.58999999999997"/>
    <n v="595.17999999999995"/>
    <n v="2380.7199999999998"/>
  </r>
  <r>
    <s v="Productie"/>
    <s v="mevr."/>
    <x v="61"/>
    <s v="36.00"/>
    <s v="100,00"/>
    <x v="4"/>
    <x v="2"/>
    <s v="Reiskosten WWV"/>
    <s v="Km. vergoeding Fiets"/>
    <n v="56.25"/>
    <n v="112.5"/>
    <n v="450"/>
  </r>
  <r>
    <s v="Productie"/>
    <s v="mevr."/>
    <x v="61"/>
    <s v="36.00"/>
    <s v="100,00"/>
    <x v="4"/>
    <x v="2"/>
    <s v="Toga/vergoeding RM"/>
    <s v="Toga-vergoeding RM"/>
    <n v="7.92"/>
    <n v="15.84"/>
    <n v="63.36"/>
  </r>
  <r>
    <s v="Productie"/>
    <s v="mevr."/>
    <x v="61"/>
    <s v="36.00"/>
    <s v="100,00"/>
    <x v="4"/>
    <x v="2"/>
    <s v="Kleine consumpties R"/>
    <s v="Kleine consumpties RM"/>
    <n v="11.58"/>
    <n v="23.16"/>
    <n v="92.64"/>
  </r>
  <r>
    <s v="Productie"/>
    <s v="mevr."/>
    <x v="61"/>
    <s v="36.00"/>
    <s v="100,00"/>
    <x v="4"/>
    <x v="2"/>
    <s v="Vakliteratuur"/>
    <s v="Verg. vakliteratuur RM"/>
    <n v="77.42"/>
    <n v="154.84"/>
    <n v="619.36"/>
  </r>
  <r>
    <s v="Productie"/>
    <s v="mevr."/>
    <x v="62"/>
    <s v="36.00"/>
    <s v="100,00"/>
    <x v="1"/>
    <x v="13"/>
    <s v="Salarissen personeel"/>
    <s v="Maandsalaris"/>
    <m/>
    <m/>
    <n v="43015.839999999997"/>
  </r>
  <r>
    <s v="Productie"/>
    <s v="mevr."/>
    <x v="62"/>
    <s v="36.00"/>
    <s v="100,00"/>
    <x v="1"/>
    <x v="13"/>
    <s v="Salarissen personeel"/>
    <s v="Salaris (afh. deeltijd)"/>
    <n v="5376.98"/>
    <n v="21507.919999999998"/>
    <m/>
  </r>
  <r>
    <s v="Productie"/>
    <s v="mevr."/>
    <x v="62"/>
    <s v="36.00"/>
    <s v="100,00"/>
    <x v="1"/>
    <x v="13"/>
    <s v="Salarissen personeel"/>
    <s v="Uitb. Eindjaarsuitk"/>
    <m/>
    <m/>
    <n v="4909.1899999999996"/>
  </r>
  <r>
    <s v="Productie"/>
    <s v="mevr."/>
    <x v="62"/>
    <s v="36.00"/>
    <s v="100,00"/>
    <x v="1"/>
    <x v="13"/>
    <s v="Vakantietoelagen"/>
    <s v="Uitb. Vakantiegeld"/>
    <m/>
    <m/>
    <n v="2150.8000000000002"/>
  </r>
  <r>
    <s v="Productie"/>
    <s v="mevr."/>
    <x v="62"/>
    <s v="36.00"/>
    <s v="100,00"/>
    <x v="1"/>
    <x v="13"/>
    <s v="Afdracht OP / NP"/>
    <s v="WG-premie ABP OP/NP"/>
    <n v="776.22"/>
    <n v="3104.88"/>
    <n v="6209.76"/>
  </r>
  <r>
    <s v="Productie"/>
    <s v="mevr."/>
    <x v="62"/>
    <s v="36.00"/>
    <s v="100,00"/>
    <x v="1"/>
    <x v="13"/>
    <s v="Afdracht premie FPU"/>
    <s v="WG-premie VUT/FPU basis"/>
    <n v="162.59"/>
    <n v="650.36"/>
    <n v="1300.72"/>
  </r>
  <r>
    <s v="Productie"/>
    <s v="mevr."/>
    <x v="62"/>
    <s v="36.00"/>
    <s v="100,00"/>
    <x v="1"/>
    <x v="13"/>
    <s v="Afdracht premie IP"/>
    <s v="WG-premie ABP AP"/>
    <n v="12.82"/>
    <n v="51.28"/>
    <n v="102.56"/>
  </r>
  <r>
    <s v="Productie"/>
    <s v="mevr."/>
    <x v="62"/>
    <s v="36.00"/>
    <s v="100,00"/>
    <x v="1"/>
    <x v="13"/>
    <s v="Afdracht premie WAO"/>
    <s v="WG-premie WIA Aof"/>
    <n v="298.04000000000002"/>
    <n v="1192.1600000000001"/>
    <n v="2384.3200000000002"/>
  </r>
  <r>
    <s v="Productie"/>
    <s v="mevr."/>
    <x v="62"/>
    <s v="36.00"/>
    <s v="100,00"/>
    <x v="1"/>
    <x v="13"/>
    <s v="Afdracht premie ZVW"/>
    <s v="WG-bijdrage ZVW"/>
    <n v="297.58999999999997"/>
    <n v="1190.3599999999999"/>
    <n v="2380.7199999999998"/>
  </r>
  <r>
    <s v="Productie"/>
    <s v="mevr."/>
    <x v="62"/>
    <s v="36.00"/>
    <s v="100,00"/>
    <x v="1"/>
    <x v="13"/>
    <s v="Reiskosten WWV"/>
    <s v="Km. vergoeding Fiets"/>
    <n v="39.299999999999997"/>
    <n v="154.66"/>
    <n v="314.39999999999998"/>
  </r>
  <r>
    <s v="Productie"/>
    <s v="mevr."/>
    <x v="62"/>
    <s v="36.00"/>
    <s v="100,00"/>
    <x v="1"/>
    <x v="13"/>
    <s v="Kleine consumpties R"/>
    <s v="Kleine consumpties RM"/>
    <n v="11.58"/>
    <n v="46.32"/>
    <n v="92.64"/>
  </r>
  <r>
    <s v="Productie"/>
    <s v="mevr."/>
    <x v="62"/>
    <s v="36.00"/>
    <s v="100,00"/>
    <x v="1"/>
    <x v="13"/>
    <s v="Vrblfskstn/OV binlnd"/>
    <s v="Treinticket binnenland"/>
    <m/>
    <n v="59.8"/>
    <m/>
  </r>
  <r>
    <s v="Productie"/>
    <s v="mevr."/>
    <x v="62"/>
    <s v="36.00"/>
    <s v="100,00"/>
    <x v="1"/>
    <x v="13"/>
    <s v="Vergoeding gebruik v"/>
    <s v="Dienstreis auto lage km"/>
    <m/>
    <n v="160.91999999999999"/>
    <m/>
  </r>
  <r>
    <s v="Productie"/>
    <s v="mevr."/>
    <x v="62"/>
    <s v="36.00"/>
    <s v="100,00"/>
    <x v="1"/>
    <x v="13"/>
    <s v="Vakliteratuur"/>
    <s v="Verg. vakliteratuur RM"/>
    <n v="35.92"/>
    <n v="143.68"/>
    <n v="287.36"/>
  </r>
  <r>
    <s v="Logistiek"/>
    <s v="dhr."/>
    <x v="63"/>
    <s v="36.00"/>
    <s v="100,00"/>
    <x v="3"/>
    <x v="1"/>
    <s v="Salarissen personeel"/>
    <s v="Maandsalaris"/>
    <m/>
    <m/>
    <n v="39269.050000000003"/>
  </r>
  <r>
    <s v="Logistiek"/>
    <s v="dhr."/>
    <x v="63"/>
    <s v="36.00"/>
    <s v="100,00"/>
    <x v="3"/>
    <x v="1"/>
    <s v="Salarissen personeel"/>
    <s v="Salaris (afh. deeltijd)"/>
    <n v="7853.81"/>
    <n v="31415.24"/>
    <m/>
  </r>
  <r>
    <s v="Logistiek"/>
    <s v="dhr."/>
    <x v="63"/>
    <s v="36.00"/>
    <s v="100,00"/>
    <x v="3"/>
    <x v="1"/>
    <s v="Salarissen personeel"/>
    <s v="Uitb. Eindjaarsuitk"/>
    <m/>
    <m/>
    <n v="6518.7"/>
  </r>
  <r>
    <s v="Logistiek"/>
    <s v="dhr."/>
    <x v="63"/>
    <s v="36.00"/>
    <s v="100,00"/>
    <x v="3"/>
    <x v="1"/>
    <s v="Vakantietoelagen"/>
    <s v="Uitb. Vakantiegeld"/>
    <m/>
    <m/>
    <n v="10052.799999999999"/>
  </r>
  <r>
    <s v="Logistiek"/>
    <s v="dhr."/>
    <x v="63"/>
    <s v="36.00"/>
    <s v="100,00"/>
    <x v="3"/>
    <x v="1"/>
    <s v="Afdracht OP / NP"/>
    <s v="WG-premie ABP OP/NP"/>
    <n v="1130.8399999999999"/>
    <n v="4523.3599999999997"/>
    <n v="5654.2"/>
  </r>
  <r>
    <s v="Logistiek"/>
    <s v="dhr."/>
    <x v="63"/>
    <s v="36.00"/>
    <s v="100,00"/>
    <x v="3"/>
    <x v="1"/>
    <s v="Afdracht premie FPU"/>
    <s v="WG-premie VUT/FPU basis"/>
    <n v="237.48"/>
    <n v="949.92"/>
    <n v="1187.4000000000001"/>
  </r>
  <r>
    <s v="Logistiek"/>
    <s v="dhr."/>
    <x v="63"/>
    <s v="36.00"/>
    <s v="100,00"/>
    <x v="3"/>
    <x v="1"/>
    <s v="Afdracht premie IP"/>
    <s v="WG-premie ABP AP"/>
    <n v="20.89"/>
    <n v="83.56"/>
    <n v="104.45"/>
  </r>
  <r>
    <s v="Logistiek"/>
    <s v="dhr."/>
    <x v="63"/>
    <s v="36.00"/>
    <s v="100,00"/>
    <x v="3"/>
    <x v="1"/>
    <s v="Afdracht premie WAO"/>
    <s v="WG-premie WIA Aof"/>
    <n v="298.04000000000002"/>
    <n v="1192.1600000000001"/>
    <n v="1490.2"/>
  </r>
  <r>
    <s v="Logistiek"/>
    <s v="dhr."/>
    <x v="63"/>
    <s v="36.00"/>
    <s v="100,00"/>
    <x v="3"/>
    <x v="1"/>
    <s v="Afdracht premie ZVW"/>
    <s v="WG-bijdrage ZVW"/>
    <n v="297.58999999999997"/>
    <n v="1190.3599999999999"/>
    <n v="1487.95"/>
  </r>
  <r>
    <s v="Logistiek"/>
    <s v="dhr."/>
    <x v="63"/>
    <s v="36.00"/>
    <s v="100,00"/>
    <x v="3"/>
    <x v="1"/>
    <s v="Reiskosten WWV"/>
    <s v="Km. vergoeding Fiets"/>
    <n v="31.44"/>
    <n v="125.76"/>
    <n v="157.19999999999999"/>
  </r>
  <r>
    <s v="Logistiek"/>
    <s v="dhr."/>
    <x v="63"/>
    <s v="36.00"/>
    <s v="100,00"/>
    <x v="3"/>
    <x v="1"/>
    <s v="Toga/vergoeding RM"/>
    <s v="Toga-vergoeding RM"/>
    <n v="7.92"/>
    <n v="31.68"/>
    <n v="39.6"/>
  </r>
  <r>
    <s v="Logistiek"/>
    <s v="dhr."/>
    <x v="63"/>
    <s v="36.00"/>
    <s v="100,00"/>
    <x v="3"/>
    <x v="1"/>
    <s v="Kleine consumpties R"/>
    <s v="Kleine consumpties RM"/>
    <n v="11.58"/>
    <n v="46.32"/>
    <n v="57.9"/>
  </r>
  <r>
    <s v="Logistiek"/>
    <s v="dhr."/>
    <x v="63"/>
    <s v="36.00"/>
    <s v="100,00"/>
    <x v="3"/>
    <x v="1"/>
    <s v="Vakliteratuur"/>
    <s v="Verg. vakliteratuur RM"/>
    <n v="64.33"/>
    <n v="257.32"/>
    <n v="321.64999999999998"/>
  </r>
  <r>
    <s v="Logistiek"/>
    <s v="dhr."/>
    <x v="64"/>
    <s v="36.00"/>
    <s v="100,00"/>
    <x v="4"/>
    <x v="4"/>
    <s v="Salarissen personeel"/>
    <s v="Afk. aanspraak vak.uren"/>
    <m/>
    <n v="1324.43"/>
    <m/>
  </r>
  <r>
    <s v="Logistiek"/>
    <s v="dhr."/>
    <x v="64"/>
    <s v="36.00"/>
    <s v="100,00"/>
    <x v="4"/>
    <x v="4"/>
    <s v="Salarissen personeel"/>
    <s v="Maandsalaris"/>
    <m/>
    <m/>
    <n v="56996.160000000003"/>
  </r>
  <r>
    <s v="Logistiek"/>
    <s v="dhr."/>
    <x v="64"/>
    <s v="36.00"/>
    <s v="100,00"/>
    <x v="4"/>
    <x v="4"/>
    <s v="Salarissen personeel"/>
    <s v="Salaris (afh. deeltijd)"/>
    <n v="7124.52"/>
    <n v="28498.080000000002"/>
    <m/>
  </r>
  <r>
    <s v="Logistiek"/>
    <s v="dhr."/>
    <x v="64"/>
    <s v="36.00"/>
    <s v="100,00"/>
    <x v="4"/>
    <x v="4"/>
    <s v="Salarissen personeel"/>
    <s v="Uitb. Eindjaarsuitk"/>
    <m/>
    <m/>
    <n v="7096.08"/>
  </r>
  <r>
    <s v="Logistiek"/>
    <s v="dhr."/>
    <x v="64"/>
    <s v="36.00"/>
    <s v="100,00"/>
    <x v="4"/>
    <x v="4"/>
    <s v="Vakantietoelagen"/>
    <s v="Uitb. Vakantiegeld"/>
    <m/>
    <m/>
    <n v="6839.52"/>
  </r>
  <r>
    <s v="Logistiek"/>
    <s v="dhr."/>
    <x v="64"/>
    <s v="36.00"/>
    <s v="100,00"/>
    <x v="4"/>
    <x v="4"/>
    <s v="Afdracht OP / NP"/>
    <s v="WG-premie ABP OP/NP"/>
    <n v="1082.0899999999999"/>
    <n v="4328.3599999999997"/>
    <n v="8656.7199999999993"/>
  </r>
  <r>
    <s v="Logistiek"/>
    <s v="dhr."/>
    <x v="64"/>
    <s v="36.00"/>
    <s v="100,00"/>
    <x v="4"/>
    <x v="4"/>
    <s v="Afdracht premie FPU"/>
    <s v="WG-premie VUT/FPU basis"/>
    <n v="215.43"/>
    <n v="861.72"/>
    <n v="1723.44"/>
  </r>
  <r>
    <s v="Logistiek"/>
    <s v="dhr."/>
    <x v="64"/>
    <s v="36.00"/>
    <s v="100,00"/>
    <x v="4"/>
    <x v="4"/>
    <s v="Afdracht premie IP"/>
    <s v="WG-premie ABP AP"/>
    <n v="18.510000000000002"/>
    <n v="74.040000000000006"/>
    <n v="148.08000000000001"/>
  </r>
  <r>
    <s v="Logistiek"/>
    <s v="dhr."/>
    <x v="64"/>
    <s v="36.00"/>
    <s v="100,00"/>
    <x v="4"/>
    <x v="4"/>
    <s v="Afdracht premie WAO"/>
    <s v="WG-premie WIA Aof"/>
    <n v="298.04000000000002"/>
    <n v="1192.1600000000001"/>
    <n v="2384.3200000000002"/>
  </r>
  <r>
    <s v="Logistiek"/>
    <s v="dhr."/>
    <x v="64"/>
    <s v="36.00"/>
    <s v="100,00"/>
    <x v="4"/>
    <x v="4"/>
    <s v="Afdracht premie ZVW"/>
    <s v="WG-bijdrage ZVW"/>
    <n v="297.58999999999997"/>
    <n v="1190.3599999999999"/>
    <n v="2380.7199999999998"/>
  </r>
  <r>
    <s v="Logistiek"/>
    <s v="dhr."/>
    <x v="64"/>
    <s v="36.00"/>
    <s v="100,00"/>
    <x v="4"/>
    <x v="4"/>
    <s v="Reiskosten WWV"/>
    <s v="Km. vergoeding Fiets"/>
    <n v="21.69"/>
    <n v="86.76"/>
    <n v="173.52"/>
  </r>
  <r>
    <s v="Logistiek"/>
    <s v="dhr."/>
    <x v="64"/>
    <s v="36.00"/>
    <s v="100,00"/>
    <x v="4"/>
    <x v="4"/>
    <s v="Toga/vergoeding RM"/>
    <s v="Toga-vergoeding RM"/>
    <n v="7.92"/>
    <n v="31.68"/>
    <n v="63.36"/>
  </r>
  <r>
    <s v="Logistiek"/>
    <s v="dhr."/>
    <x v="64"/>
    <s v="36.00"/>
    <s v="100,00"/>
    <x v="4"/>
    <x v="4"/>
    <s v="Kleine consumpties R"/>
    <s v="Kleine consumpties RM"/>
    <n v="11.58"/>
    <n v="46.32"/>
    <n v="92.64"/>
  </r>
  <r>
    <s v="Logistiek"/>
    <s v="dhr."/>
    <x v="64"/>
    <s v="36.00"/>
    <s v="100,00"/>
    <x v="4"/>
    <x v="4"/>
    <s v="Vakliteratuur"/>
    <s v="Verg. vakliteratuur RM"/>
    <n v="77.42"/>
    <n v="309.68"/>
    <n v="619.36"/>
  </r>
  <r>
    <s v="Verkoop"/>
    <s v="mevr."/>
    <x v="65"/>
    <s v="36.00"/>
    <s v="100,00"/>
    <x v="3"/>
    <x v="1"/>
    <s v="Salarissen personeel"/>
    <s v="Maandsalaris"/>
    <m/>
    <m/>
    <n v="62830.48"/>
  </r>
  <r>
    <s v="Verkoop"/>
    <s v="mevr."/>
    <x v="65"/>
    <s v="36.00"/>
    <s v="100,00"/>
    <x v="3"/>
    <x v="1"/>
    <s v="Salarissen personeel"/>
    <s v="Salaris (afh. deeltijd)"/>
    <n v="7853.81"/>
    <n v="31415.24"/>
    <m/>
  </r>
  <r>
    <s v="Verkoop"/>
    <s v="mevr."/>
    <x v="65"/>
    <s v="36.00"/>
    <s v="100,00"/>
    <x v="3"/>
    <x v="1"/>
    <s v="Salarissen personeel"/>
    <s v="Uitb. Eindjaarsuitk"/>
    <m/>
    <m/>
    <n v="7822.44"/>
  </r>
  <r>
    <s v="Verkoop"/>
    <s v="mevr."/>
    <x v="65"/>
    <s v="36.00"/>
    <s v="100,00"/>
    <x v="3"/>
    <x v="1"/>
    <s v="Vakantietoelagen"/>
    <s v="Uitb. Vakantiegeld"/>
    <m/>
    <m/>
    <n v="7780.92"/>
  </r>
  <r>
    <s v="Verkoop"/>
    <s v="mevr."/>
    <x v="65"/>
    <s v="36.00"/>
    <s v="100,00"/>
    <x v="3"/>
    <x v="1"/>
    <s v="Afdracht OP / NP"/>
    <s v="WG-premie ABP OP/NP"/>
    <n v="1130.8399999999999"/>
    <n v="4523.3599999999997"/>
    <n v="9046.7199999999993"/>
  </r>
  <r>
    <s v="Verkoop"/>
    <s v="mevr."/>
    <x v="65"/>
    <s v="36.00"/>
    <s v="100,00"/>
    <x v="3"/>
    <x v="1"/>
    <s v="Afdracht premie FPU"/>
    <s v="WG-premie VUT/FPU basis"/>
    <n v="244.54"/>
    <n v="978.16"/>
    <n v="1956.32"/>
  </r>
  <r>
    <s v="Verkoop"/>
    <s v="mevr."/>
    <x v="65"/>
    <s v="36.00"/>
    <s v="100,00"/>
    <x v="3"/>
    <x v="1"/>
    <s v="Afdracht premie IP"/>
    <s v="WG-premie ABP AP"/>
    <n v="21.65"/>
    <n v="86.6"/>
    <n v="173.2"/>
  </r>
  <r>
    <s v="Verkoop"/>
    <s v="mevr."/>
    <x v="65"/>
    <s v="36.00"/>
    <s v="100,00"/>
    <x v="3"/>
    <x v="1"/>
    <s v="Afdracht premie WAO"/>
    <s v="WG-premie WIA Aof"/>
    <n v="298.04000000000002"/>
    <n v="1192.1600000000001"/>
    <n v="2384.3200000000002"/>
  </r>
  <r>
    <s v="Verkoop"/>
    <s v="mevr."/>
    <x v="65"/>
    <s v="36.00"/>
    <s v="100,00"/>
    <x v="3"/>
    <x v="1"/>
    <s v="Afdracht premie ZVW"/>
    <s v="WG-bijdrage ZVW"/>
    <n v="297.58999999999997"/>
    <n v="1190.3599999999999"/>
    <n v="2380.7199999999998"/>
  </r>
  <r>
    <s v="Verkoop"/>
    <s v="mevr."/>
    <x v="65"/>
    <s v="36.00"/>
    <s v="100,00"/>
    <x v="3"/>
    <x v="1"/>
    <s v="Overige gratificatie"/>
    <s v="Mobiliteitstoeslag RM"/>
    <n v="251.32"/>
    <n v="1005.28"/>
    <n v="2010.56"/>
  </r>
  <r>
    <s v="Verkoop"/>
    <s v="mevr."/>
    <x v="65"/>
    <s v="36.00"/>
    <s v="100,00"/>
    <x v="3"/>
    <x v="1"/>
    <s v="Reiskosten WWV"/>
    <s v="Km verg.voor-/natraject"/>
    <n v="10.49"/>
    <n v="41.96"/>
    <n v="83.92"/>
  </r>
  <r>
    <s v="Verkoop"/>
    <s v="mevr."/>
    <x v="65"/>
    <s v="36.00"/>
    <s v="100,00"/>
    <x v="3"/>
    <x v="1"/>
    <s v="Toga/vergoeding RM"/>
    <s v="Toga-vergoeding RM"/>
    <n v="7.92"/>
    <n v="31.68"/>
    <n v="63.36"/>
  </r>
  <r>
    <s v="Verkoop"/>
    <s v="mevr."/>
    <x v="65"/>
    <s v="36.00"/>
    <s v="100,00"/>
    <x v="3"/>
    <x v="1"/>
    <s v="Kleine consumpties R"/>
    <s v="Kleine consumpties RM"/>
    <n v="11.58"/>
    <n v="46.32"/>
    <n v="92.64"/>
  </r>
  <r>
    <s v="Verkoop"/>
    <s v="mevr."/>
    <x v="65"/>
    <s v="36.00"/>
    <s v="100,00"/>
    <x v="3"/>
    <x v="1"/>
    <s v="Vakliteratuur"/>
    <s v="Verg. vakliteratuur RM"/>
    <n v="64.33"/>
    <n v="257.32"/>
    <n v="514.64"/>
  </r>
  <r>
    <s v="Productie"/>
    <s v="mevr."/>
    <x v="66"/>
    <s v="36.00"/>
    <s v="100,00"/>
    <x v="3"/>
    <x v="1"/>
    <s v="Salarissen personeel"/>
    <s v="Maandsalaris"/>
    <m/>
    <m/>
    <n v="62830.48"/>
  </r>
  <r>
    <s v="Productie"/>
    <s v="mevr."/>
    <x v="66"/>
    <s v="36.00"/>
    <s v="100,00"/>
    <x v="3"/>
    <x v="1"/>
    <s v="Salarissen personeel"/>
    <s v="Salaris (afh. deeltijd)"/>
    <n v="7853.81"/>
    <n v="31415.24"/>
    <m/>
  </r>
  <r>
    <s v="Productie"/>
    <s v="mevr."/>
    <x v="66"/>
    <s v="36.00"/>
    <s v="100,00"/>
    <x v="3"/>
    <x v="1"/>
    <s v="Salarissen personeel"/>
    <s v="Uitb. Eindjaarsuitk"/>
    <m/>
    <m/>
    <n v="7822.44"/>
  </r>
  <r>
    <s v="Productie"/>
    <s v="mevr."/>
    <x v="66"/>
    <s v="36.00"/>
    <s v="100,00"/>
    <x v="3"/>
    <x v="1"/>
    <s v="Vakantietoelagen"/>
    <s v="Uitb. Vakantiegeld"/>
    <m/>
    <m/>
    <n v="7539.6"/>
  </r>
  <r>
    <s v="Productie"/>
    <s v="mevr."/>
    <x v="66"/>
    <s v="36.00"/>
    <s v="100,00"/>
    <x v="3"/>
    <x v="1"/>
    <s v="Afdracht OP / NP"/>
    <s v="WG-premie ABP OP/NP"/>
    <n v="1130.8399999999999"/>
    <n v="4523.3599999999997"/>
    <n v="9046.7199999999993"/>
  </r>
  <r>
    <s v="Productie"/>
    <s v="mevr."/>
    <x v="66"/>
    <s v="36.00"/>
    <s v="100,00"/>
    <x v="3"/>
    <x v="1"/>
    <s v="Afdracht premie FPU"/>
    <s v="WG-premie VUT/FPU basis"/>
    <n v="237.48"/>
    <n v="949.92"/>
    <n v="1899.84"/>
  </r>
  <r>
    <s v="Productie"/>
    <s v="mevr."/>
    <x v="66"/>
    <s v="36.00"/>
    <s v="100,00"/>
    <x v="3"/>
    <x v="1"/>
    <s v="Afdracht premie IP"/>
    <s v="WG-premie ABP AP"/>
    <n v="20.89"/>
    <n v="83.56"/>
    <n v="167.12"/>
  </r>
  <r>
    <s v="Productie"/>
    <s v="mevr."/>
    <x v="66"/>
    <s v="36.00"/>
    <s v="100,00"/>
    <x v="3"/>
    <x v="1"/>
    <s v="Afdracht premie WAO"/>
    <s v="Extra Werkgeverslasten (bv cao)"/>
    <m/>
    <m/>
    <n v="591.4"/>
  </r>
  <r>
    <s v="Productie"/>
    <s v="mevr."/>
    <x v="66"/>
    <s v="36.00"/>
    <s v="100,00"/>
    <x v="3"/>
    <x v="1"/>
    <s v="Afdracht premie ZVW"/>
    <s v="WG-bijdrage ZVW"/>
    <n v="297.58999999999997"/>
    <n v="1190.3599999999999"/>
    <n v="2380.7199999999998"/>
  </r>
  <r>
    <s v="Productie"/>
    <s v="mevr."/>
    <x v="66"/>
    <s v="36.00"/>
    <s v="100,00"/>
    <x v="3"/>
    <x v="1"/>
    <s v="Kort. n-actief pers."/>
    <s v="Korting seniorenreg.(oud)"/>
    <n v="-785.38"/>
    <n v="-3141.52"/>
    <n v="-6283.04"/>
  </r>
  <r>
    <s v="Productie"/>
    <s v="mevr."/>
    <x v="66"/>
    <s v="36.00"/>
    <s v="100,00"/>
    <x v="3"/>
    <x v="1"/>
    <s v="Toga/vergoeding RM"/>
    <s v="Toga-vergoeding RM"/>
    <n v="7.92"/>
    <n v="31.68"/>
    <n v="63.36"/>
  </r>
  <r>
    <s v="Productie"/>
    <s v="mevr."/>
    <x v="66"/>
    <s v="36.00"/>
    <s v="100,00"/>
    <x v="3"/>
    <x v="1"/>
    <s v="Kleine consumpties R"/>
    <s v="Kleine consumpties RM"/>
    <n v="11.58"/>
    <n v="46.32"/>
    <n v="92.64"/>
  </r>
  <r>
    <s v="Productie"/>
    <s v="mevr."/>
    <x v="66"/>
    <s v="36.00"/>
    <s v="100,00"/>
    <x v="3"/>
    <x v="1"/>
    <s v="Vakliteratuur"/>
    <s v="Verg. vakliteratuur RM"/>
    <n v="64.33"/>
    <n v="257.32"/>
    <n v="514.64"/>
  </r>
  <r>
    <s v="Productie"/>
    <s v="dhr."/>
    <x v="67"/>
    <s v="36.00"/>
    <s v="100,00"/>
    <x v="2"/>
    <x v="1"/>
    <s v="Salarissen personeel"/>
    <s v="Maandsalaris"/>
    <m/>
    <m/>
    <n v="67327.199999999997"/>
  </r>
  <r>
    <s v="Productie"/>
    <s v="dhr."/>
    <x v="67"/>
    <s v="36.00"/>
    <s v="100,00"/>
    <x v="2"/>
    <x v="1"/>
    <s v="Salarissen personeel"/>
    <s v="Salaris (afh. deeltijd)"/>
    <n v="8415.9"/>
    <n v="33663.599999999999"/>
    <m/>
  </r>
  <r>
    <s v="Productie"/>
    <s v="dhr."/>
    <x v="67"/>
    <s v="36.00"/>
    <s v="100,00"/>
    <x v="2"/>
    <x v="1"/>
    <s v="Salarissen personeel"/>
    <s v="Uitb. Eindjaarsuitk"/>
    <m/>
    <m/>
    <n v="8382.24"/>
  </r>
  <r>
    <s v="Productie"/>
    <s v="dhr."/>
    <x v="67"/>
    <s v="36.00"/>
    <s v="100,00"/>
    <x v="2"/>
    <x v="1"/>
    <s v="Vakantietoelagen"/>
    <s v="Uitb. Vakantiegeld"/>
    <m/>
    <m/>
    <n v="8079.24"/>
  </r>
  <r>
    <s v="Productie"/>
    <s v="dhr."/>
    <x v="67"/>
    <s v="36.00"/>
    <s v="100,00"/>
    <x v="2"/>
    <x v="1"/>
    <s v="Afdracht OP / NP"/>
    <s v="WG-premie ABP OP/NP"/>
    <n v="1130.8399999999999"/>
    <n v="4523.3599999999997"/>
    <n v="9046.7199999999993"/>
  </r>
  <r>
    <s v="Productie"/>
    <s v="dhr."/>
    <x v="67"/>
    <s v="36.00"/>
    <s v="100,00"/>
    <x v="2"/>
    <x v="1"/>
    <s v="Afdracht premie FPU"/>
    <s v="WG-premie VUT/FPU basis"/>
    <n v="254.48"/>
    <n v="1017.92"/>
    <n v="2035.84"/>
  </r>
  <r>
    <s v="Productie"/>
    <s v="dhr."/>
    <x v="67"/>
    <s v="36.00"/>
    <s v="100,00"/>
    <x v="2"/>
    <x v="1"/>
    <s v="Afdracht premie IP"/>
    <s v="WG-premie ABP AP"/>
    <n v="22.72"/>
    <n v="90.88"/>
    <n v="181.76"/>
  </r>
  <r>
    <s v="Productie"/>
    <s v="dhr."/>
    <x v="67"/>
    <s v="36.00"/>
    <s v="100,00"/>
    <x v="2"/>
    <x v="1"/>
    <s v="Afdracht premie WAO"/>
    <s v="WG-premie WIA Aof"/>
    <n v="298.04000000000002"/>
    <n v="1192.1600000000001"/>
    <n v="2384.3200000000002"/>
  </r>
  <r>
    <s v="Productie"/>
    <s v="dhr."/>
    <x v="67"/>
    <s v="36.00"/>
    <s v="100,00"/>
    <x v="2"/>
    <x v="1"/>
    <s v="Afdracht premie ZVW"/>
    <s v="WG-bijdrage ZVW"/>
    <n v="297.58999999999997"/>
    <n v="1190.3599999999999"/>
    <n v="2380.7199999999998"/>
  </r>
  <r>
    <s v="Productie"/>
    <s v="dhr."/>
    <x v="67"/>
    <s v="36.00"/>
    <s v="100,00"/>
    <x v="2"/>
    <x v="1"/>
    <s v="Reiskosten WWV"/>
    <s v="Km. vergoeding Fiets"/>
    <n v="21.69"/>
    <n v="86.76"/>
    <n v="173.52"/>
  </r>
  <r>
    <s v="Productie"/>
    <s v="dhr."/>
    <x v="67"/>
    <s v="36.00"/>
    <s v="100,00"/>
    <x v="2"/>
    <x v="1"/>
    <s v="Toga/vergoeding RM"/>
    <s v="Toga-vergoeding RM"/>
    <n v="7.92"/>
    <n v="31.68"/>
    <n v="63.36"/>
  </r>
  <r>
    <s v="Productie"/>
    <s v="dhr."/>
    <x v="67"/>
    <s v="36.00"/>
    <s v="100,00"/>
    <x v="2"/>
    <x v="1"/>
    <s v="Kleine consumpties R"/>
    <s v="Kleine consumpties RM"/>
    <n v="11.58"/>
    <n v="46.32"/>
    <n v="92.64"/>
  </r>
  <r>
    <s v="Productie"/>
    <s v="dhr."/>
    <x v="67"/>
    <s v="36.00"/>
    <s v="100,00"/>
    <x v="2"/>
    <x v="1"/>
    <s v="Vakliteratuur"/>
    <s v="Verg. vakliteratuur RM"/>
    <n v="64.33"/>
    <n v="257.32"/>
    <n v="514.64"/>
  </r>
  <r>
    <s v="Productie"/>
    <s v="dhr."/>
    <x v="68"/>
    <s v="36.00"/>
    <s v="100,00"/>
    <x v="3"/>
    <x v="1"/>
    <s v="Salarissen personeel"/>
    <s v="Maandsalaris"/>
    <m/>
    <m/>
    <n v="62830.48"/>
  </r>
  <r>
    <s v="Productie"/>
    <s v="dhr."/>
    <x v="68"/>
    <s v="36.00"/>
    <s v="100,00"/>
    <x v="3"/>
    <x v="1"/>
    <s v="Salarissen personeel"/>
    <s v="Salaris (afh. deeltijd)"/>
    <n v="7853.81"/>
    <n v="31415.24"/>
    <m/>
  </r>
  <r>
    <s v="Productie"/>
    <s v="dhr."/>
    <x v="68"/>
    <s v="36.00"/>
    <s v="100,00"/>
    <x v="3"/>
    <x v="1"/>
    <s v="Salarissen personeel"/>
    <s v="Uitb. Eindjaarsuitk"/>
    <m/>
    <m/>
    <n v="7822.44"/>
  </r>
  <r>
    <s v="Productie"/>
    <s v="dhr."/>
    <x v="68"/>
    <s v="36.00"/>
    <s v="100,00"/>
    <x v="3"/>
    <x v="1"/>
    <s v="Vakantietoelagen"/>
    <s v="Uitb. Vakantiegeld"/>
    <m/>
    <m/>
    <n v="7780.92"/>
  </r>
  <r>
    <s v="Productie"/>
    <s v="dhr."/>
    <x v="68"/>
    <s v="36.00"/>
    <s v="100,00"/>
    <x v="3"/>
    <x v="1"/>
    <s v="Afdracht OP / NP"/>
    <s v="WG-premie ABP OP/NP"/>
    <n v="1130.8399999999999"/>
    <n v="4523.3599999999997"/>
    <n v="9046.7199999999993"/>
  </r>
  <r>
    <s v="Productie"/>
    <s v="dhr."/>
    <x v="68"/>
    <s v="36.00"/>
    <s v="100,00"/>
    <x v="3"/>
    <x v="1"/>
    <s v="Afdracht premie FPU"/>
    <s v="WG-premie VUT/FPU basis"/>
    <n v="244.54"/>
    <n v="978.16"/>
    <n v="1956.32"/>
  </r>
  <r>
    <s v="Productie"/>
    <s v="dhr."/>
    <x v="68"/>
    <s v="36.00"/>
    <s v="100,00"/>
    <x v="3"/>
    <x v="1"/>
    <s v="Afdracht premie IP"/>
    <s v="WG-premie ABP AP"/>
    <n v="21.65"/>
    <n v="86.6"/>
    <n v="173.2"/>
  </r>
  <r>
    <s v="Productie"/>
    <s v="dhr."/>
    <x v="68"/>
    <s v="36.00"/>
    <s v="100,00"/>
    <x v="3"/>
    <x v="1"/>
    <s v="Afdracht premie WAO"/>
    <s v="WG-premie WIA Aof"/>
    <n v="298.04000000000002"/>
    <n v="1192.1600000000001"/>
    <n v="2384.3200000000002"/>
  </r>
  <r>
    <s v="Productie"/>
    <s v="dhr."/>
    <x v="68"/>
    <s v="36.00"/>
    <s v="100,00"/>
    <x v="3"/>
    <x v="1"/>
    <s v="Afdracht premie ZVW"/>
    <s v="WG-bijdrage ZVW"/>
    <n v="297.58999999999997"/>
    <n v="1190.3599999999999"/>
    <n v="2380.7199999999998"/>
  </r>
  <r>
    <s v="Productie"/>
    <s v="dhr."/>
    <x v="68"/>
    <s v="36.00"/>
    <s v="100,00"/>
    <x v="3"/>
    <x v="1"/>
    <s v="Overige gratificatie"/>
    <s v="Mobiliteitstoeslag RM"/>
    <n v="251.32"/>
    <n v="1005.28"/>
    <n v="2010.56"/>
  </r>
  <r>
    <s v="Productie"/>
    <s v="dhr."/>
    <x v="68"/>
    <s v="36.00"/>
    <s v="100,00"/>
    <x v="3"/>
    <x v="1"/>
    <s v="Toga/vergoeding RM"/>
    <s v="Toga-vergoeding RM"/>
    <n v="7.92"/>
    <n v="31.68"/>
    <n v="63.36"/>
  </r>
  <r>
    <s v="Productie"/>
    <s v="dhr."/>
    <x v="68"/>
    <s v="36.00"/>
    <s v="100,00"/>
    <x v="3"/>
    <x v="1"/>
    <s v="Kleine consumpties R"/>
    <s v="Kleine consumpties RM"/>
    <n v="11.58"/>
    <n v="46.32"/>
    <n v="92.64"/>
  </r>
  <r>
    <s v="Productie"/>
    <s v="dhr."/>
    <x v="68"/>
    <s v="36.00"/>
    <s v="100,00"/>
    <x v="3"/>
    <x v="1"/>
    <s v="Vakliteratuur"/>
    <s v="Verg. vakliteratuur RM"/>
    <n v="64.33"/>
    <n v="257.32"/>
    <n v="514.64"/>
  </r>
  <r>
    <s v="Logistiek"/>
    <s v="mevr."/>
    <x v="69"/>
    <s v="36.00"/>
    <s v="100,00"/>
    <x v="3"/>
    <x v="1"/>
    <s v="Salarissen personeel"/>
    <s v="Maandsalaris"/>
    <m/>
    <m/>
    <n v="62830.48"/>
  </r>
  <r>
    <s v="Logistiek"/>
    <s v="mevr."/>
    <x v="69"/>
    <s v="36.00"/>
    <s v="100,00"/>
    <x v="3"/>
    <x v="1"/>
    <s v="Salarissen personeel"/>
    <s v="Salaris (afh. deeltijd)"/>
    <n v="7853.81"/>
    <n v="31415.24"/>
    <m/>
  </r>
  <r>
    <s v="Logistiek"/>
    <s v="mevr."/>
    <x v="69"/>
    <s v="36.00"/>
    <s v="100,00"/>
    <x v="3"/>
    <x v="1"/>
    <s v="Salarissen personeel"/>
    <s v="Uitb. Eindjaarsuitk"/>
    <m/>
    <m/>
    <n v="7822.44"/>
  </r>
  <r>
    <s v="Logistiek"/>
    <s v="mevr."/>
    <x v="69"/>
    <s v="36.00"/>
    <s v="100,00"/>
    <x v="3"/>
    <x v="1"/>
    <s v="Vakantietoelagen"/>
    <s v="Uitb. Vakantiegeld"/>
    <m/>
    <m/>
    <n v="7539.6"/>
  </r>
  <r>
    <s v="Logistiek"/>
    <s v="mevr."/>
    <x v="69"/>
    <s v="36.00"/>
    <s v="100,00"/>
    <x v="3"/>
    <x v="1"/>
    <s v="Afdracht OP / NP"/>
    <s v="WG-premie ABP OP/NP"/>
    <n v="1130.8399999999999"/>
    <n v="4523.3599999999997"/>
    <n v="9046.7199999999993"/>
  </r>
  <r>
    <s v="Logistiek"/>
    <s v="mevr."/>
    <x v="69"/>
    <s v="36.00"/>
    <s v="100,00"/>
    <x v="3"/>
    <x v="1"/>
    <s v="Afdracht premie FPU"/>
    <s v="WG-premie VUT/FPU basis"/>
    <n v="237.48"/>
    <n v="949.92"/>
    <n v="1899.84"/>
  </r>
  <r>
    <s v="Logistiek"/>
    <s v="mevr."/>
    <x v="69"/>
    <s v="36.00"/>
    <s v="100,00"/>
    <x v="3"/>
    <x v="1"/>
    <s v="Afdracht premie IP"/>
    <s v="WG-premie ABP AP"/>
    <n v="20.89"/>
    <n v="83.56"/>
    <n v="167.12"/>
  </r>
  <r>
    <s v="Logistiek"/>
    <s v="mevr."/>
    <x v="69"/>
    <s v="36.00"/>
    <s v="100,00"/>
    <x v="3"/>
    <x v="1"/>
    <s v="Afdracht premie WAO"/>
    <s v="WG-premie WIA Aof"/>
    <n v="298.04000000000002"/>
    <n v="1192.1600000000001"/>
    <n v="2384.3200000000002"/>
  </r>
  <r>
    <s v="Logistiek"/>
    <s v="mevr."/>
    <x v="69"/>
    <s v="36.00"/>
    <s v="100,00"/>
    <x v="3"/>
    <x v="1"/>
    <s v="Afdracht premie ZVW"/>
    <s v="WG-bijdrage ZVW"/>
    <n v="297.58999999999997"/>
    <n v="1190.3599999999999"/>
    <n v="2380.7199999999998"/>
  </r>
  <r>
    <s v="Logistiek"/>
    <s v="mevr."/>
    <x v="69"/>
    <s v="36.00"/>
    <s v="100,00"/>
    <x v="3"/>
    <x v="1"/>
    <s v="Toga/vergoeding RM"/>
    <s v="Toga-vergoeding RM"/>
    <n v="7.92"/>
    <n v="31.68"/>
    <n v="63.36"/>
  </r>
  <r>
    <s v="Logistiek"/>
    <s v="mevr."/>
    <x v="69"/>
    <s v="36.00"/>
    <s v="100,00"/>
    <x v="3"/>
    <x v="1"/>
    <s v="Kleine consumpties R"/>
    <s v="Kleine consumpties RM"/>
    <n v="11.58"/>
    <n v="46.32"/>
    <n v="92.64"/>
  </r>
  <r>
    <s v="Logistiek"/>
    <s v="mevr."/>
    <x v="69"/>
    <s v="36.00"/>
    <s v="100,00"/>
    <x v="3"/>
    <x v="1"/>
    <s v="Vrblfskstn/OV binlnd"/>
    <s v="Verblijfkosten belast"/>
    <m/>
    <n v="2.0499999999999998"/>
    <m/>
  </r>
  <r>
    <s v="Logistiek"/>
    <s v="mevr."/>
    <x v="69"/>
    <s v="36.00"/>
    <s v="100,00"/>
    <x v="3"/>
    <x v="1"/>
    <s v="Vrblfskstn/OV binlnd"/>
    <s v="Verblijfkosten binnenland"/>
    <m/>
    <n v="16.690000000000001"/>
    <m/>
  </r>
  <r>
    <s v="Logistiek"/>
    <s v="mevr."/>
    <x v="69"/>
    <s v="36.00"/>
    <s v="100,00"/>
    <x v="3"/>
    <x v="1"/>
    <s v="verg. gebruik vervoe"/>
    <s v="Reisd. dienstr.binnenland"/>
    <m/>
    <n v="51.8"/>
    <m/>
  </r>
  <r>
    <s v="Logistiek"/>
    <s v="mevr."/>
    <x v="69"/>
    <s v="36.00"/>
    <s v="100,00"/>
    <x v="3"/>
    <x v="1"/>
    <s v="Vakliteratuur"/>
    <s v="Verg. vakliteratuur RM"/>
    <n v="64.33"/>
    <n v="257.32"/>
    <n v="514.64"/>
  </r>
  <r>
    <s v="Logistiek"/>
    <s v="mevr."/>
    <x v="69"/>
    <s v="36.00"/>
    <s v="100,00"/>
    <x v="3"/>
    <x v="1"/>
    <s v="Teg. stdkost. dnstb."/>
    <s v="Studiekosten"/>
    <m/>
    <n v="11.9"/>
    <m/>
  </r>
  <r>
    <s v="Productie"/>
    <s v="dhr."/>
    <x v="35"/>
    <s v="30.00"/>
    <s v="83,33"/>
    <x v="4"/>
    <x v="3"/>
    <s v="Salarissen personeel"/>
    <s v="Salaris (afh. deeltijd)"/>
    <m/>
    <n v="10659.93"/>
    <m/>
  </r>
  <r>
    <s v="Productie"/>
    <s v="dhr."/>
    <x v="35"/>
    <s v="30.00"/>
    <s v="83,33"/>
    <x v="4"/>
    <x v="3"/>
    <s v="Afdracht OP / NP"/>
    <s v="WG-premie ABP OP/NP"/>
    <m/>
    <n v="1562.2"/>
    <m/>
  </r>
  <r>
    <s v="Productie"/>
    <s v="dhr."/>
    <x v="35"/>
    <s v="30.00"/>
    <s v="83,33"/>
    <x v="4"/>
    <x v="3"/>
    <s v="Afdracht premie FPU"/>
    <s v="WG-premie VUT/FPU basis"/>
    <m/>
    <n v="317.36"/>
    <m/>
  </r>
  <r>
    <s v="Productie"/>
    <s v="dhr."/>
    <x v="35"/>
    <s v="30.00"/>
    <s v="83,33"/>
    <x v="4"/>
    <x v="3"/>
    <s v="Afdracht premie IP"/>
    <s v="WG-premie ABP AP"/>
    <m/>
    <n v="26.36"/>
    <m/>
  </r>
  <r>
    <s v="Productie"/>
    <s v="dhr."/>
    <x v="35"/>
    <s v="30.00"/>
    <s v="83,33"/>
    <x v="4"/>
    <x v="3"/>
    <s v="Afdracht premie WAO"/>
    <s v="WG-premie WIA Aof"/>
    <m/>
    <n v="596.08000000000004"/>
    <m/>
  </r>
  <r>
    <s v="Productie"/>
    <s v="dhr."/>
    <x v="35"/>
    <s v="30.00"/>
    <s v="83,33"/>
    <x v="4"/>
    <x v="3"/>
    <s v="Afdracht premie ZVW"/>
    <s v="WG-bijdrage ZVW"/>
    <m/>
    <n v="595.17999999999995"/>
    <m/>
  </r>
  <r>
    <s v="Productie"/>
    <s v="dhr."/>
    <x v="35"/>
    <s v="30.00"/>
    <s v="83,33"/>
    <x v="4"/>
    <x v="3"/>
    <s v="Reiskosten WWV"/>
    <s v="Woon / werkverk. lage km"/>
    <m/>
    <n v="68.36"/>
    <m/>
  </r>
  <r>
    <s v="Productie"/>
    <s v="dhr."/>
    <x v="35"/>
    <s v="30.00"/>
    <s v="83,33"/>
    <x v="4"/>
    <x v="3"/>
    <s v="Toga/vergoeding RM"/>
    <s v="Toga-vergoeding RM"/>
    <m/>
    <n v="15.84"/>
    <m/>
  </r>
  <r>
    <s v="Productie"/>
    <s v="dhr."/>
    <x v="35"/>
    <s v="30.00"/>
    <s v="83,33"/>
    <x v="4"/>
    <x v="3"/>
    <s v="Kleine consumpties R"/>
    <s v="Kleine consumpties RM"/>
    <m/>
    <n v="23.16"/>
    <m/>
  </r>
  <r>
    <s v="Productie"/>
    <s v="dhr."/>
    <x v="35"/>
    <s v="30.00"/>
    <s v="83,33"/>
    <x v="4"/>
    <x v="3"/>
    <s v="Vakliteratuur"/>
    <s v="Verg. vakliteratuur RM"/>
    <m/>
    <n v="154.84"/>
    <m/>
  </r>
  <r>
    <s v="Logistiek"/>
    <s v="mevr."/>
    <x v="70"/>
    <s v="32.00"/>
    <s v="88,89"/>
    <x v="4"/>
    <x v="4"/>
    <s v="Salarissen personeel"/>
    <s v="Maandsalaris"/>
    <m/>
    <m/>
    <n v="50663.92"/>
  </r>
  <r>
    <s v="Logistiek"/>
    <s v="mevr."/>
    <x v="70"/>
    <s v="32.00"/>
    <s v="88,89"/>
    <x v="4"/>
    <x v="4"/>
    <s v="Salarissen personeel"/>
    <s v="Salaris (afh. deeltijd)"/>
    <n v="6332.91"/>
    <n v="25331.64"/>
    <m/>
  </r>
  <r>
    <s v="Logistiek"/>
    <s v="mevr."/>
    <x v="70"/>
    <s v="32.00"/>
    <s v="88,89"/>
    <x v="4"/>
    <x v="4"/>
    <s v="Salarissen personeel"/>
    <s v="Uitb. Eindjaarsuitk"/>
    <m/>
    <m/>
    <n v="6291.63"/>
  </r>
  <r>
    <s v="Logistiek"/>
    <s v="mevr."/>
    <x v="70"/>
    <s v="32.00"/>
    <s v="88,89"/>
    <x v="4"/>
    <x v="4"/>
    <s v="Vakantietoelagen"/>
    <s v="Uitb. Vakantiegeld"/>
    <m/>
    <m/>
    <n v="5941.41"/>
  </r>
  <r>
    <s v="Logistiek"/>
    <s v="mevr."/>
    <x v="70"/>
    <s v="32.00"/>
    <s v="88,89"/>
    <x v="4"/>
    <x v="4"/>
    <s v="Afdracht OP / NP"/>
    <s v="WG-premie ABP OP/NP"/>
    <n v="961.86"/>
    <n v="3847.44"/>
    <n v="7694.88"/>
  </r>
  <r>
    <s v="Logistiek"/>
    <s v="mevr."/>
    <x v="70"/>
    <s v="32.00"/>
    <s v="88,89"/>
    <x v="4"/>
    <x v="4"/>
    <s v="Afdracht premie FPU"/>
    <s v="WG-premie VUT/FPU basis"/>
    <n v="191.49"/>
    <n v="765.96"/>
    <n v="1531.92"/>
  </r>
  <r>
    <s v="Logistiek"/>
    <s v="mevr."/>
    <x v="70"/>
    <s v="32.00"/>
    <s v="88,89"/>
    <x v="4"/>
    <x v="4"/>
    <s v="Afdracht premie IP"/>
    <s v="WG-premie ABP AP"/>
    <n v="16.45"/>
    <n v="65.8"/>
    <n v="131.6"/>
  </r>
  <r>
    <s v="Logistiek"/>
    <s v="mevr."/>
    <x v="70"/>
    <s v="32.00"/>
    <s v="88,89"/>
    <x v="4"/>
    <x v="4"/>
    <s v="Afdracht premie WAO"/>
    <s v="WG-premie WIA Aof"/>
    <n v="298.04000000000002"/>
    <n v="1192.1600000000001"/>
    <n v="2384.3200000000002"/>
  </r>
  <r>
    <s v="Logistiek"/>
    <s v="mevr."/>
    <x v="70"/>
    <s v="32.00"/>
    <s v="88,89"/>
    <x v="4"/>
    <x v="4"/>
    <s v="Afdracht premie ZVW"/>
    <s v="WG-bijdrage ZVW"/>
    <n v="297.58999999999997"/>
    <n v="1190.3599999999999"/>
    <n v="2380.7199999999998"/>
  </r>
  <r>
    <s v="Logistiek"/>
    <s v="mevr."/>
    <x v="70"/>
    <s v="32.00"/>
    <s v="88,89"/>
    <x v="4"/>
    <x v="4"/>
    <s v="Toga/vergoeding RM"/>
    <s v="Toga-vergoeding RM"/>
    <n v="7.92"/>
    <n v="31.68"/>
    <n v="63.36"/>
  </r>
  <r>
    <s v="Logistiek"/>
    <s v="mevr."/>
    <x v="70"/>
    <s v="32.00"/>
    <s v="88,89"/>
    <x v="4"/>
    <x v="4"/>
    <s v="Kleine consumpties R"/>
    <s v="Kleine consumpties RM"/>
    <n v="11.58"/>
    <n v="46.32"/>
    <n v="92.64"/>
  </r>
  <r>
    <s v="Logistiek"/>
    <s v="mevr."/>
    <x v="70"/>
    <s v="32.00"/>
    <s v="88,89"/>
    <x v="4"/>
    <x v="4"/>
    <s v="Vakliteratuur"/>
    <s v="Verg. vakliteratuur RM"/>
    <n v="77.42"/>
    <n v="309.68"/>
    <n v="619.36"/>
  </r>
  <r>
    <s v="Verkoop"/>
    <s v="dhr."/>
    <x v="71"/>
    <s v="36.00"/>
    <s v="100,00"/>
    <x v="4"/>
    <x v="9"/>
    <s v="Salarissen personeel"/>
    <s v="Maandsalaris"/>
    <m/>
    <m/>
    <n v="55269.2"/>
  </r>
  <r>
    <s v="Verkoop"/>
    <s v="dhr."/>
    <x v="71"/>
    <s v="36.00"/>
    <s v="100,00"/>
    <x v="4"/>
    <x v="9"/>
    <s v="Salarissen personeel"/>
    <s v="Salaris (afh. deeltijd)"/>
    <n v="6908.65"/>
    <n v="27634.6"/>
    <n v="863.48"/>
  </r>
  <r>
    <s v="Verkoop"/>
    <s v="dhr."/>
    <x v="71"/>
    <s v="36.00"/>
    <s v="100,00"/>
    <x v="4"/>
    <x v="9"/>
    <s v="Salarissen personeel"/>
    <s v="Uitb. Eindjaarsuitk"/>
    <m/>
    <m/>
    <n v="6881.04"/>
  </r>
  <r>
    <s v="Verkoop"/>
    <s v="dhr."/>
    <x v="71"/>
    <s v="36.00"/>
    <s v="100,00"/>
    <x v="4"/>
    <x v="9"/>
    <s v="Vakantietoelagen"/>
    <s v="Uitb. Vakantiegeld"/>
    <m/>
    <m/>
    <n v="6581.88"/>
  </r>
  <r>
    <s v="Verkoop"/>
    <s v="dhr."/>
    <x v="71"/>
    <s v="36.00"/>
    <s v="100,00"/>
    <x v="4"/>
    <x v="9"/>
    <s v="Afdracht OP / NP"/>
    <s v="WG-premie ABP OP/NP"/>
    <n v="1044.31"/>
    <n v="4177.24"/>
    <n v="8354.48"/>
  </r>
  <r>
    <s v="Verkoop"/>
    <s v="dhr."/>
    <x v="71"/>
    <s v="36.00"/>
    <s v="100,00"/>
    <x v="4"/>
    <x v="9"/>
    <s v="Afdracht premie FPU"/>
    <s v="WG-premie VUT/FPU basis"/>
    <n v="208.9"/>
    <n v="835.6"/>
    <n v="1671.2"/>
  </r>
  <r>
    <s v="Verkoop"/>
    <s v="dhr."/>
    <x v="71"/>
    <s v="36.00"/>
    <s v="100,00"/>
    <x v="4"/>
    <x v="9"/>
    <s v="Afdracht premie IP"/>
    <s v="WG-premie ABP AP"/>
    <n v="17.809999999999999"/>
    <n v="71.239999999999995"/>
    <n v="142.47999999999999"/>
  </r>
  <r>
    <s v="Verkoop"/>
    <s v="dhr."/>
    <x v="71"/>
    <s v="36.00"/>
    <s v="100,00"/>
    <x v="4"/>
    <x v="9"/>
    <s v="Afdracht premie WAO"/>
    <s v="Werkgeverslasten"/>
    <m/>
    <m/>
    <n v="120.88"/>
  </r>
  <r>
    <s v="Verkoop"/>
    <s v="dhr."/>
    <x v="71"/>
    <s v="36.00"/>
    <s v="100,00"/>
    <x v="4"/>
    <x v="9"/>
    <s v="Afdracht premie WAO"/>
    <s v="WG-premie WIA Aof"/>
    <n v="298.04000000000002"/>
    <n v="1192.1600000000001"/>
    <n v="2384.3200000000002"/>
  </r>
  <r>
    <s v="Verkoop"/>
    <s v="dhr."/>
    <x v="71"/>
    <s v="36.00"/>
    <s v="100,00"/>
    <x v="4"/>
    <x v="9"/>
    <s v="Afdracht premie ZVW"/>
    <s v="WG-bijdrage ZVW"/>
    <n v="297.58999999999997"/>
    <n v="1190.3599999999999"/>
    <n v="2380.7199999999998"/>
  </r>
  <r>
    <s v="Verkoop"/>
    <s v="dhr."/>
    <x v="71"/>
    <s v="36.00"/>
    <s v="100,00"/>
    <x v="4"/>
    <x v="9"/>
    <s v="Toga/vergoeding RM"/>
    <s v="Toga-vergoeding RM"/>
    <n v="7.92"/>
    <n v="31.68"/>
    <n v="63.36"/>
  </r>
  <r>
    <s v="Verkoop"/>
    <s v="dhr."/>
    <x v="71"/>
    <s v="36.00"/>
    <s v="100,00"/>
    <x v="4"/>
    <x v="9"/>
    <s v="Kleine consumpties R"/>
    <s v="Kleine consumpties RM"/>
    <n v="11.58"/>
    <n v="46.32"/>
    <n v="92.64"/>
  </r>
  <r>
    <s v="Verkoop"/>
    <s v="dhr."/>
    <x v="71"/>
    <s v="36.00"/>
    <s v="100,00"/>
    <x v="4"/>
    <x v="9"/>
    <s v="Vakliteratuur"/>
    <s v="Verg. vakliteratuur RM"/>
    <n v="77.42"/>
    <n v="309.68"/>
    <n v="619.36"/>
  </r>
  <r>
    <s v="Productie"/>
    <s v="dhr."/>
    <x v="72"/>
    <s v="25.00"/>
    <s v="62,50"/>
    <x v="2"/>
    <x v="10"/>
    <s v="Salarissen personeel"/>
    <s v="Stagevergoeding (deeltijd)"/>
    <n v="361.25"/>
    <n v="1445"/>
    <m/>
  </r>
  <r>
    <s v="Productie"/>
    <s v="dhr."/>
    <x v="72"/>
    <s v="25.00"/>
    <s v="62,50"/>
    <x v="2"/>
    <x v="10"/>
    <s v="Afdracht premie ZVW"/>
    <s v="WG-bijdrage ZVW"/>
    <n v="24.02"/>
    <n v="96.08"/>
    <m/>
  </r>
  <r>
    <m/>
    <m/>
    <x v="73"/>
    <m/>
    <m/>
    <x v="5"/>
    <x v="14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5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A3:O10" firstHeaderRow="1" firstDataRow="2" firstDataCol="1"/>
  <pivotFields count="12">
    <pivotField showAll="0"/>
    <pivotField showAll="0"/>
    <pivotField showAll="0">
      <items count="75">
        <item x="2"/>
        <item x="22"/>
        <item x="23"/>
        <item x="24"/>
        <item x="25"/>
        <item x="26"/>
        <item x="27"/>
        <item x="17"/>
        <item x="18"/>
        <item x="19"/>
        <item x="20"/>
        <item x="21"/>
        <item x="4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0"/>
        <item x="5"/>
        <item x="46"/>
        <item x="47"/>
        <item x="48"/>
        <item x="49"/>
        <item x="50"/>
        <item x="51"/>
        <item x="52"/>
        <item x="53"/>
        <item x="54"/>
        <item x="55"/>
        <item x="56"/>
        <item x="6"/>
        <item x="7"/>
        <item x="8"/>
        <item x="9"/>
        <item x="57"/>
        <item x="58"/>
        <item x="12"/>
        <item x="13"/>
        <item x="14"/>
        <item x="15"/>
        <item x="16"/>
        <item x="59"/>
        <item x="60"/>
        <item x="63"/>
        <item x="61"/>
        <item x="62"/>
        <item x="64"/>
        <item x="65"/>
        <item x="66"/>
        <item x="67"/>
        <item x="68"/>
        <item x="69"/>
        <item x="70"/>
        <item x="10"/>
        <item x="11"/>
        <item x="1"/>
        <item x="3"/>
        <item x="71"/>
        <item x="72"/>
        <item x="73"/>
        <item t="default"/>
      </items>
    </pivotField>
    <pivotField showAll="0"/>
    <pivotField showAll="0"/>
    <pivotField axis="axisRow" showAll="0">
      <items count="7">
        <item x="0"/>
        <item x="1"/>
        <item x="2"/>
        <item x="3"/>
        <item x="4"/>
        <item h="1" x="5"/>
        <item t="default"/>
      </items>
    </pivotField>
    <pivotField axis="axisCol" showAll="0">
      <items count="16">
        <item h="1" x="10"/>
        <item x="0"/>
        <item x="7"/>
        <item x="8"/>
        <item x="1"/>
        <item x="6"/>
        <item x="11"/>
        <item x="3"/>
        <item x="2"/>
        <item x="9"/>
        <item x="4"/>
        <item x="5"/>
        <item x="12"/>
        <item x="13"/>
        <item x="14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6"/>
  </colFields>
  <col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 van prog na maand" fld="11" baseField="5" baseItem="0" numFmtId="44"/>
  </dataFields>
  <formats count="19">
    <format dxfId="18">
      <pivotArea type="origin" dataOnly="0" labelOnly="1" outline="0" fieldPosition="0"/>
    </format>
    <format dxfId="17">
      <pivotArea field="5" type="button" dataOnly="0" labelOnly="1" outline="0" axis="axisRow" fieldPosition="0"/>
    </format>
    <format dxfId="16">
      <pivotArea field="6" type="button" dataOnly="0" labelOnly="1" outline="0" axis="axisCol" fieldPosition="0"/>
    </format>
    <format dxfId="15">
      <pivotArea type="topRight" dataOnly="0" labelOnly="1" outline="0" fieldPosition="0"/>
    </format>
    <format dxfId="14">
      <pivotArea dataOnly="0" labelOnly="1" fieldPosition="0">
        <references count="1">
          <reference field="6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3">
      <pivotArea dataOnly="0" labelOnly="1" grandCol="1" outline="0" fieldPosition="0"/>
    </format>
    <format dxfId="12">
      <pivotArea dataOnly="0" labelOnly="1" fieldPosition="0">
        <references count="1">
          <reference field="6" count="1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1">
      <pivotArea dataOnly="0" labelOnly="1" grandCol="1" outline="0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type="origin" dataOnly="0" labelOnly="1" outline="0" fieldPosition="0"/>
    </format>
    <format dxfId="7">
      <pivotArea field="5" type="button" dataOnly="0" labelOnly="1" outline="0" axis="axisRow" fieldPosition="0"/>
    </format>
    <format dxfId="6">
      <pivotArea field="6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6" count="1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">
      <pivotArea dataOnly="0" labelOnly="1" grandCol="1" outline="0" fieldPosition="0"/>
    </format>
    <format dxfId="2">
      <pivotArea dataOnly="0" labelOnly="1" fieldPosition="0">
        <references count="1">
          <reference field="6" count="1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">
      <pivotArea dataOnly="0" labelOnly="1" grandCol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L877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2.85546875" style="7" bestFit="1" customWidth="1"/>
    <col min="2" max="2" width="11.5703125" style="7" bestFit="1" customWidth="1"/>
    <col min="3" max="3" width="30.28515625" style="7" bestFit="1" customWidth="1"/>
    <col min="4" max="7" width="11.5703125" style="7" customWidth="1"/>
    <col min="8" max="8" width="21" style="7" bestFit="1" customWidth="1"/>
    <col min="9" max="9" width="30" style="7" bestFit="1" customWidth="1"/>
    <col min="10" max="10" width="11.85546875" style="7" customWidth="1"/>
    <col min="11" max="11" width="12.140625" style="7" customWidth="1"/>
    <col min="12" max="12" width="11.7109375" style="7" customWidth="1"/>
  </cols>
  <sheetData>
    <row r="1" spans="1:12" ht="30.75" thickBot="1" x14ac:dyDescent="0.3">
      <c r="A1" s="8" t="s">
        <v>0</v>
      </c>
      <c r="B1" s="38" t="s">
        <v>198</v>
      </c>
      <c r="C1" s="10" t="s">
        <v>109</v>
      </c>
      <c r="D1" s="11" t="s">
        <v>1</v>
      </c>
      <c r="E1" s="11" t="s">
        <v>110</v>
      </c>
      <c r="F1" s="10" t="s">
        <v>111</v>
      </c>
      <c r="G1" s="9" t="s">
        <v>2</v>
      </c>
      <c r="H1" s="10" t="s">
        <v>3</v>
      </c>
      <c r="I1" s="10" t="s">
        <v>4</v>
      </c>
      <c r="J1" s="11" t="s">
        <v>107</v>
      </c>
      <c r="K1" s="11" t="s">
        <v>108</v>
      </c>
      <c r="L1" s="12" t="s">
        <v>5</v>
      </c>
    </row>
    <row r="2" spans="1:12" x14ac:dyDescent="0.25">
      <c r="A2" s="22" t="s">
        <v>112</v>
      </c>
      <c r="B2" s="39" t="s">
        <v>199</v>
      </c>
      <c r="C2" s="1" t="s">
        <v>125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3" t="s">
        <v>11</v>
      </c>
      <c r="J2" s="2"/>
      <c r="K2" s="2"/>
      <c r="L2" s="15">
        <v>77243.199999999997</v>
      </c>
    </row>
    <row r="3" spans="1:12" x14ac:dyDescent="0.25">
      <c r="A3" s="3" t="s">
        <v>112</v>
      </c>
      <c r="B3" s="40" t="s">
        <v>199</v>
      </c>
      <c r="C3" s="4" t="s">
        <v>125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14" t="s">
        <v>12</v>
      </c>
      <c r="J3" s="5">
        <v>9655.4</v>
      </c>
      <c r="K3" s="5">
        <v>38621.599999999999</v>
      </c>
      <c r="L3" s="16"/>
    </row>
    <row r="4" spans="1:12" x14ac:dyDescent="0.25">
      <c r="A4" s="3" t="s">
        <v>112</v>
      </c>
      <c r="B4" s="40" t="s">
        <v>199</v>
      </c>
      <c r="C4" s="4" t="s">
        <v>125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14" t="s">
        <v>13</v>
      </c>
      <c r="J4" s="5">
        <v>181.51</v>
      </c>
      <c r="K4" s="5">
        <v>726.04</v>
      </c>
      <c r="L4" s="16">
        <v>1452.08</v>
      </c>
    </row>
    <row r="5" spans="1:12" x14ac:dyDescent="0.25">
      <c r="A5" s="3" t="s">
        <v>112</v>
      </c>
      <c r="B5" s="40" t="s">
        <v>199</v>
      </c>
      <c r="C5" s="4" t="s">
        <v>125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14" t="s">
        <v>14</v>
      </c>
      <c r="J5" s="5"/>
      <c r="K5" s="5"/>
      <c r="L5" s="16">
        <v>9797.52</v>
      </c>
    </row>
    <row r="6" spans="1:12" x14ac:dyDescent="0.25">
      <c r="A6" s="3" t="s">
        <v>112</v>
      </c>
      <c r="B6" s="40" t="s">
        <v>199</v>
      </c>
      <c r="C6" s="4" t="s">
        <v>125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15</v>
      </c>
      <c r="I6" s="14" t="s">
        <v>16</v>
      </c>
      <c r="J6" s="5"/>
      <c r="K6" s="5"/>
      <c r="L6" s="16">
        <v>9443.4</v>
      </c>
    </row>
    <row r="7" spans="1:12" x14ac:dyDescent="0.25">
      <c r="A7" s="3" t="s">
        <v>112</v>
      </c>
      <c r="B7" s="40" t="s">
        <v>199</v>
      </c>
      <c r="C7" s="4" t="s">
        <v>125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17</v>
      </c>
      <c r="I7" s="14" t="s">
        <v>18</v>
      </c>
      <c r="J7" s="5">
        <v>1130.8399999999999</v>
      </c>
      <c r="K7" s="5">
        <v>4523.3599999999997</v>
      </c>
      <c r="L7" s="16">
        <v>9046.7199999999993</v>
      </c>
    </row>
    <row r="8" spans="1:12" x14ac:dyDescent="0.25">
      <c r="A8" s="3" t="s">
        <v>112</v>
      </c>
      <c r="B8" s="40" t="s">
        <v>199</v>
      </c>
      <c r="C8" s="4" t="s">
        <v>125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19</v>
      </c>
      <c r="I8" s="14" t="s">
        <v>20</v>
      </c>
      <c r="J8" s="5">
        <v>297.06</v>
      </c>
      <c r="K8" s="5">
        <v>1188.24</v>
      </c>
      <c r="L8" s="16">
        <v>2376.48</v>
      </c>
    </row>
    <row r="9" spans="1:12" x14ac:dyDescent="0.25">
      <c r="A9" s="3" t="s">
        <v>112</v>
      </c>
      <c r="B9" s="40" t="s">
        <v>199</v>
      </c>
      <c r="C9" s="4" t="s">
        <v>125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21</v>
      </c>
      <c r="I9" s="14" t="s">
        <v>22</v>
      </c>
      <c r="J9" s="5">
        <v>27.3</v>
      </c>
      <c r="K9" s="5">
        <v>109.2</v>
      </c>
      <c r="L9" s="16">
        <v>218.4</v>
      </c>
    </row>
    <row r="10" spans="1:12" x14ac:dyDescent="0.25">
      <c r="A10" s="3" t="s">
        <v>112</v>
      </c>
      <c r="B10" s="40" t="s">
        <v>199</v>
      </c>
      <c r="C10" s="4" t="s">
        <v>125</v>
      </c>
      <c r="D10" s="4" t="s">
        <v>6</v>
      </c>
      <c r="E10" s="4" t="s">
        <v>7</v>
      </c>
      <c r="F10" s="4" t="s">
        <v>8</v>
      </c>
      <c r="G10" s="4" t="s">
        <v>9</v>
      </c>
      <c r="H10" s="4" t="s">
        <v>23</v>
      </c>
      <c r="I10" s="4" t="s">
        <v>24</v>
      </c>
      <c r="J10" s="5">
        <v>298.04000000000002</v>
      </c>
      <c r="K10" s="5">
        <v>1192.1600000000001</v>
      </c>
      <c r="L10" s="16">
        <v>2384.3200000000002</v>
      </c>
    </row>
    <row r="11" spans="1:12" x14ac:dyDescent="0.25">
      <c r="A11" s="3" t="s">
        <v>112</v>
      </c>
      <c r="B11" s="40" t="s">
        <v>199</v>
      </c>
      <c r="C11" s="4" t="s">
        <v>125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25</v>
      </c>
      <c r="I11" s="4" t="s">
        <v>26</v>
      </c>
      <c r="J11" s="5">
        <v>297.58999999999997</v>
      </c>
      <c r="K11" s="5">
        <v>1190.3599999999999</v>
      </c>
      <c r="L11" s="16">
        <v>2380.7199999999998</v>
      </c>
    </row>
    <row r="12" spans="1:12" x14ac:dyDescent="0.25">
      <c r="A12" s="3" t="s">
        <v>112</v>
      </c>
      <c r="B12" s="40" t="s">
        <v>199</v>
      </c>
      <c r="C12" s="4" t="s">
        <v>125</v>
      </c>
      <c r="D12" s="4" t="s">
        <v>6</v>
      </c>
      <c r="E12" s="4" t="s">
        <v>7</v>
      </c>
      <c r="F12" s="4" t="s">
        <v>8</v>
      </c>
      <c r="G12" s="4" t="s">
        <v>9</v>
      </c>
      <c r="H12" s="4" t="s">
        <v>27</v>
      </c>
      <c r="I12" s="14" t="s">
        <v>28</v>
      </c>
      <c r="J12" s="5">
        <v>11.58</v>
      </c>
      <c r="K12" s="5">
        <v>46.32</v>
      </c>
      <c r="L12" s="16">
        <v>92.64</v>
      </c>
    </row>
    <row r="13" spans="1:12" x14ac:dyDescent="0.25">
      <c r="A13" s="3" t="s">
        <v>112</v>
      </c>
      <c r="B13" s="40" t="s">
        <v>199</v>
      </c>
      <c r="C13" s="4" t="s">
        <v>125</v>
      </c>
      <c r="D13" s="4" t="s">
        <v>6</v>
      </c>
      <c r="E13" s="4" t="s">
        <v>7</v>
      </c>
      <c r="F13" s="4" t="s">
        <v>8</v>
      </c>
      <c r="G13" s="4" t="s">
        <v>9</v>
      </c>
      <c r="H13" s="4" t="s">
        <v>29</v>
      </c>
      <c r="I13" s="14" t="s">
        <v>30</v>
      </c>
      <c r="J13" s="5">
        <v>77.42</v>
      </c>
      <c r="K13" s="5">
        <v>309.68</v>
      </c>
      <c r="L13" s="16">
        <v>619.36</v>
      </c>
    </row>
    <row r="14" spans="1:12" x14ac:dyDescent="0.25">
      <c r="A14" s="3" t="s">
        <v>113</v>
      </c>
      <c r="B14" s="40" t="s">
        <v>200</v>
      </c>
      <c r="C14" s="4" t="s">
        <v>195</v>
      </c>
      <c r="D14" s="4" t="s">
        <v>6</v>
      </c>
      <c r="E14" s="4" t="s">
        <v>7</v>
      </c>
      <c r="F14" s="4" t="s">
        <v>31</v>
      </c>
      <c r="G14" s="4" t="s">
        <v>9</v>
      </c>
      <c r="H14" s="4" t="s">
        <v>10</v>
      </c>
      <c r="I14" s="14" t="s">
        <v>11</v>
      </c>
      <c r="J14" s="5"/>
      <c r="K14" s="5"/>
      <c r="L14" s="16">
        <v>70984.399999999994</v>
      </c>
    </row>
    <row r="15" spans="1:12" x14ac:dyDescent="0.25">
      <c r="A15" s="3" t="s">
        <v>113</v>
      </c>
      <c r="B15" s="40" t="s">
        <v>200</v>
      </c>
      <c r="C15" s="4" t="s">
        <v>195</v>
      </c>
      <c r="D15" s="4" t="s">
        <v>6</v>
      </c>
      <c r="E15" s="4" t="s">
        <v>7</v>
      </c>
      <c r="F15" s="4" t="s">
        <v>31</v>
      </c>
      <c r="G15" s="4" t="s">
        <v>9</v>
      </c>
      <c r="H15" s="4" t="s">
        <v>10</v>
      </c>
      <c r="I15" s="14" t="s">
        <v>12</v>
      </c>
      <c r="J15" s="5">
        <v>8873.0499999999993</v>
      </c>
      <c r="K15" s="5">
        <v>35492.199999999997</v>
      </c>
      <c r="L15" s="16"/>
    </row>
    <row r="16" spans="1:12" x14ac:dyDescent="0.25">
      <c r="A16" s="3" t="s">
        <v>113</v>
      </c>
      <c r="B16" s="40" t="s">
        <v>200</v>
      </c>
      <c r="C16" s="4" t="s">
        <v>195</v>
      </c>
      <c r="D16" s="4" t="s">
        <v>6</v>
      </c>
      <c r="E16" s="4" t="s">
        <v>7</v>
      </c>
      <c r="F16" s="4" t="s">
        <v>31</v>
      </c>
      <c r="G16" s="4" t="s">
        <v>9</v>
      </c>
      <c r="H16" s="4" t="s">
        <v>10</v>
      </c>
      <c r="I16" s="4" t="s">
        <v>14</v>
      </c>
      <c r="J16" s="5"/>
      <c r="K16" s="5"/>
      <c r="L16" s="16">
        <v>8837.52</v>
      </c>
    </row>
    <row r="17" spans="1:12" x14ac:dyDescent="0.25">
      <c r="A17" s="3" t="s">
        <v>113</v>
      </c>
      <c r="B17" s="40" t="s">
        <v>200</v>
      </c>
      <c r="C17" s="4" t="s">
        <v>195</v>
      </c>
      <c r="D17" s="4" t="s">
        <v>6</v>
      </c>
      <c r="E17" s="4" t="s">
        <v>7</v>
      </c>
      <c r="F17" s="4" t="s">
        <v>31</v>
      </c>
      <c r="G17" s="4" t="s">
        <v>9</v>
      </c>
      <c r="H17" s="4" t="s">
        <v>15</v>
      </c>
      <c r="I17" s="4" t="s">
        <v>16</v>
      </c>
      <c r="J17" s="5"/>
      <c r="K17" s="5"/>
      <c r="L17" s="16">
        <v>8518.08</v>
      </c>
    </row>
    <row r="18" spans="1:12" x14ac:dyDescent="0.25">
      <c r="A18" s="3" t="s">
        <v>113</v>
      </c>
      <c r="B18" s="40" t="s">
        <v>200</v>
      </c>
      <c r="C18" s="4" t="s">
        <v>195</v>
      </c>
      <c r="D18" s="4" t="s">
        <v>6</v>
      </c>
      <c r="E18" s="4" t="s">
        <v>7</v>
      </c>
      <c r="F18" s="4" t="s">
        <v>31</v>
      </c>
      <c r="G18" s="4" t="s">
        <v>9</v>
      </c>
      <c r="H18" s="4" t="s">
        <v>17</v>
      </c>
      <c r="I18" s="14" t="s">
        <v>18</v>
      </c>
      <c r="J18" s="5">
        <v>1130.8399999999999</v>
      </c>
      <c r="K18" s="5">
        <v>4523.3599999999997</v>
      </c>
      <c r="L18" s="16">
        <v>9046.7199999999993</v>
      </c>
    </row>
    <row r="19" spans="1:12" x14ac:dyDescent="0.25">
      <c r="A19" s="3" t="s">
        <v>113</v>
      </c>
      <c r="B19" s="40" t="s">
        <v>200</v>
      </c>
      <c r="C19" s="4" t="s">
        <v>195</v>
      </c>
      <c r="D19" s="4" t="s">
        <v>6</v>
      </c>
      <c r="E19" s="4" t="s">
        <v>7</v>
      </c>
      <c r="F19" s="4" t="s">
        <v>31</v>
      </c>
      <c r="G19" s="4" t="s">
        <v>9</v>
      </c>
      <c r="H19" s="4" t="s">
        <v>19</v>
      </c>
      <c r="I19" s="4" t="s">
        <v>20</v>
      </c>
      <c r="J19" s="5">
        <v>277.18</v>
      </c>
      <c r="K19" s="5">
        <v>1108.72</v>
      </c>
      <c r="L19" s="16">
        <v>2217.44</v>
      </c>
    </row>
    <row r="20" spans="1:12" x14ac:dyDescent="0.25">
      <c r="A20" s="3" t="s">
        <v>113</v>
      </c>
      <c r="B20" s="40" t="s">
        <v>200</v>
      </c>
      <c r="C20" s="4" t="s">
        <v>195</v>
      </c>
      <c r="D20" s="4" t="s">
        <v>6</v>
      </c>
      <c r="E20" s="4" t="s">
        <v>7</v>
      </c>
      <c r="F20" s="4" t="s">
        <v>31</v>
      </c>
      <c r="G20" s="4" t="s">
        <v>9</v>
      </c>
      <c r="H20" s="4" t="s">
        <v>21</v>
      </c>
      <c r="I20" s="14" t="s">
        <v>22</v>
      </c>
      <c r="J20" s="5">
        <v>25.16</v>
      </c>
      <c r="K20" s="5">
        <v>100.64</v>
      </c>
      <c r="L20" s="16">
        <v>201.28</v>
      </c>
    </row>
    <row r="21" spans="1:12" x14ac:dyDescent="0.25">
      <c r="A21" s="3" t="s">
        <v>113</v>
      </c>
      <c r="B21" s="40" t="s">
        <v>200</v>
      </c>
      <c r="C21" s="4" t="s">
        <v>195</v>
      </c>
      <c r="D21" s="4" t="s">
        <v>6</v>
      </c>
      <c r="E21" s="4" t="s">
        <v>7</v>
      </c>
      <c r="F21" s="4" t="s">
        <v>31</v>
      </c>
      <c r="G21" s="4" t="s">
        <v>9</v>
      </c>
      <c r="H21" s="4" t="s">
        <v>23</v>
      </c>
      <c r="I21" s="14" t="s">
        <v>24</v>
      </c>
      <c r="J21" s="5">
        <v>298.04000000000002</v>
      </c>
      <c r="K21" s="5">
        <v>1192.1600000000001</v>
      </c>
      <c r="L21" s="16">
        <v>2384.3200000000002</v>
      </c>
    </row>
    <row r="22" spans="1:12" x14ac:dyDescent="0.25">
      <c r="A22" s="3" t="s">
        <v>113</v>
      </c>
      <c r="B22" s="40" t="s">
        <v>200</v>
      </c>
      <c r="C22" s="4" t="s">
        <v>195</v>
      </c>
      <c r="D22" s="4" t="s">
        <v>6</v>
      </c>
      <c r="E22" s="4" t="s">
        <v>7</v>
      </c>
      <c r="F22" s="4" t="s">
        <v>31</v>
      </c>
      <c r="G22" s="4" t="s">
        <v>9</v>
      </c>
      <c r="H22" s="4" t="s">
        <v>25</v>
      </c>
      <c r="I22" s="14" t="s">
        <v>26</v>
      </c>
      <c r="J22" s="5">
        <v>297.58999999999997</v>
      </c>
      <c r="K22" s="5">
        <v>1190.3599999999999</v>
      </c>
      <c r="L22" s="16">
        <v>2380.7199999999998</v>
      </c>
    </row>
    <row r="23" spans="1:12" x14ac:dyDescent="0.25">
      <c r="A23" s="3" t="s">
        <v>113</v>
      </c>
      <c r="B23" s="40" t="s">
        <v>200</v>
      </c>
      <c r="C23" s="4" t="s">
        <v>195</v>
      </c>
      <c r="D23" s="4" t="s">
        <v>6</v>
      </c>
      <c r="E23" s="4" t="s">
        <v>7</v>
      </c>
      <c r="F23" s="4" t="s">
        <v>31</v>
      </c>
      <c r="G23" s="4" t="s">
        <v>9</v>
      </c>
      <c r="H23" s="4" t="s">
        <v>32</v>
      </c>
      <c r="I23" s="14" t="s">
        <v>33</v>
      </c>
      <c r="J23" s="5"/>
      <c r="K23" s="5">
        <v>25.52</v>
      </c>
      <c r="L23" s="16"/>
    </row>
    <row r="24" spans="1:12" x14ac:dyDescent="0.25">
      <c r="A24" s="3" t="s">
        <v>113</v>
      </c>
      <c r="B24" s="40" t="s">
        <v>200</v>
      </c>
      <c r="C24" s="4" t="s">
        <v>195</v>
      </c>
      <c r="D24" s="4" t="s">
        <v>6</v>
      </c>
      <c r="E24" s="4" t="s">
        <v>7</v>
      </c>
      <c r="F24" s="4" t="s">
        <v>31</v>
      </c>
      <c r="G24" s="4" t="s">
        <v>9</v>
      </c>
      <c r="H24" s="4" t="s">
        <v>27</v>
      </c>
      <c r="I24" s="14" t="s">
        <v>28</v>
      </c>
      <c r="J24" s="5">
        <v>11.58</v>
      </c>
      <c r="K24" s="5">
        <v>46.32</v>
      </c>
      <c r="L24" s="16">
        <v>92.64</v>
      </c>
    </row>
    <row r="25" spans="1:12" x14ac:dyDescent="0.25">
      <c r="A25" s="3" t="s">
        <v>113</v>
      </c>
      <c r="B25" s="40" t="s">
        <v>200</v>
      </c>
      <c r="C25" s="4" t="s">
        <v>195</v>
      </c>
      <c r="D25" s="4" t="s">
        <v>6</v>
      </c>
      <c r="E25" s="4" t="s">
        <v>7</v>
      </c>
      <c r="F25" s="4" t="s">
        <v>31</v>
      </c>
      <c r="G25" s="4" t="s">
        <v>9</v>
      </c>
      <c r="H25" s="4" t="s">
        <v>29</v>
      </c>
      <c r="I25" s="14" t="s">
        <v>30</v>
      </c>
      <c r="J25" s="5">
        <v>77.42</v>
      </c>
      <c r="K25" s="5">
        <v>309.68</v>
      </c>
      <c r="L25" s="16">
        <v>619.36</v>
      </c>
    </row>
    <row r="26" spans="1:12" x14ac:dyDescent="0.25">
      <c r="A26" s="3" t="s">
        <v>114</v>
      </c>
      <c r="B26" s="40" t="s">
        <v>200</v>
      </c>
      <c r="C26" s="4" t="s">
        <v>196</v>
      </c>
      <c r="D26" s="4" t="s">
        <v>6</v>
      </c>
      <c r="E26" s="4" t="s">
        <v>7</v>
      </c>
      <c r="F26" s="4" t="s">
        <v>34</v>
      </c>
      <c r="G26" s="4" t="s">
        <v>35</v>
      </c>
      <c r="H26" s="4" t="s">
        <v>10</v>
      </c>
      <c r="I26" s="14" t="s">
        <v>11</v>
      </c>
      <c r="J26" s="5"/>
      <c r="K26" s="5"/>
      <c r="L26" s="16">
        <v>67327.199999999997</v>
      </c>
    </row>
    <row r="27" spans="1:12" x14ac:dyDescent="0.25">
      <c r="A27" s="3" t="s">
        <v>114</v>
      </c>
      <c r="B27" s="40" t="s">
        <v>200</v>
      </c>
      <c r="C27" s="4" t="s">
        <v>196</v>
      </c>
      <c r="D27" s="4" t="s">
        <v>6</v>
      </c>
      <c r="E27" s="4" t="s">
        <v>7</v>
      </c>
      <c r="F27" s="4" t="s">
        <v>34</v>
      </c>
      <c r="G27" s="4" t="s">
        <v>35</v>
      </c>
      <c r="H27" s="4" t="s">
        <v>10</v>
      </c>
      <c r="I27" s="14" t="s">
        <v>12</v>
      </c>
      <c r="J27" s="5">
        <v>8415.9</v>
      </c>
      <c r="K27" s="5">
        <v>33663.599999999999</v>
      </c>
      <c r="L27" s="16"/>
    </row>
    <row r="28" spans="1:12" x14ac:dyDescent="0.25">
      <c r="A28" s="3" t="s">
        <v>114</v>
      </c>
      <c r="B28" s="40" t="s">
        <v>200</v>
      </c>
      <c r="C28" s="4" t="s">
        <v>196</v>
      </c>
      <c r="D28" s="4" t="s">
        <v>6</v>
      </c>
      <c r="E28" s="4" t="s">
        <v>7</v>
      </c>
      <c r="F28" s="4" t="s">
        <v>34</v>
      </c>
      <c r="G28" s="4" t="s">
        <v>35</v>
      </c>
      <c r="H28" s="4" t="s">
        <v>10</v>
      </c>
      <c r="I28" s="14" t="s">
        <v>14</v>
      </c>
      <c r="J28" s="5"/>
      <c r="K28" s="5"/>
      <c r="L28" s="16">
        <v>8382.24</v>
      </c>
    </row>
    <row r="29" spans="1:12" x14ac:dyDescent="0.25">
      <c r="A29" s="3" t="s">
        <v>114</v>
      </c>
      <c r="B29" s="40" t="s">
        <v>200</v>
      </c>
      <c r="C29" s="4" t="s">
        <v>196</v>
      </c>
      <c r="D29" s="4" t="s">
        <v>6</v>
      </c>
      <c r="E29" s="4" t="s">
        <v>7</v>
      </c>
      <c r="F29" s="4" t="s">
        <v>34</v>
      </c>
      <c r="G29" s="4" t="s">
        <v>35</v>
      </c>
      <c r="H29" s="4" t="s">
        <v>15</v>
      </c>
      <c r="I29" s="14" t="s">
        <v>16</v>
      </c>
      <c r="J29" s="5"/>
      <c r="K29" s="5"/>
      <c r="L29" s="16">
        <v>8079.24</v>
      </c>
    </row>
    <row r="30" spans="1:12" x14ac:dyDescent="0.25">
      <c r="A30" s="3" t="s">
        <v>114</v>
      </c>
      <c r="B30" s="40" t="s">
        <v>200</v>
      </c>
      <c r="C30" s="4" t="s">
        <v>196</v>
      </c>
      <c r="D30" s="4" t="s">
        <v>6</v>
      </c>
      <c r="E30" s="4" t="s">
        <v>7</v>
      </c>
      <c r="F30" s="4" t="s">
        <v>34</v>
      </c>
      <c r="G30" s="4" t="s">
        <v>35</v>
      </c>
      <c r="H30" s="4" t="s">
        <v>17</v>
      </c>
      <c r="I30" s="4" t="s">
        <v>18</v>
      </c>
      <c r="J30" s="5">
        <v>1130.8399999999999</v>
      </c>
      <c r="K30" s="5">
        <v>4523.3599999999997</v>
      </c>
      <c r="L30" s="16">
        <v>9046.7199999999993</v>
      </c>
    </row>
    <row r="31" spans="1:12" x14ac:dyDescent="0.25">
      <c r="A31" s="3" t="s">
        <v>114</v>
      </c>
      <c r="B31" s="40" t="s">
        <v>200</v>
      </c>
      <c r="C31" s="4" t="s">
        <v>196</v>
      </c>
      <c r="D31" s="4" t="s">
        <v>6</v>
      </c>
      <c r="E31" s="4" t="s">
        <v>7</v>
      </c>
      <c r="F31" s="4" t="s">
        <v>34</v>
      </c>
      <c r="G31" s="4" t="s">
        <v>35</v>
      </c>
      <c r="H31" s="4" t="s">
        <v>19</v>
      </c>
      <c r="I31" s="4" t="s">
        <v>20</v>
      </c>
      <c r="J31" s="5">
        <v>262.89999999999998</v>
      </c>
      <c r="K31" s="5">
        <v>1051.5999999999999</v>
      </c>
      <c r="L31" s="16">
        <v>2103.1999999999998</v>
      </c>
    </row>
    <row r="32" spans="1:12" x14ac:dyDescent="0.25">
      <c r="A32" s="3" t="s">
        <v>114</v>
      </c>
      <c r="B32" s="40" t="s">
        <v>200</v>
      </c>
      <c r="C32" s="4" t="s">
        <v>196</v>
      </c>
      <c r="D32" s="4" t="s">
        <v>6</v>
      </c>
      <c r="E32" s="4" t="s">
        <v>7</v>
      </c>
      <c r="F32" s="4" t="s">
        <v>34</v>
      </c>
      <c r="G32" s="4" t="s">
        <v>35</v>
      </c>
      <c r="H32" s="4" t="s">
        <v>21</v>
      </c>
      <c r="I32" s="14" t="s">
        <v>22</v>
      </c>
      <c r="J32" s="6">
        <v>23.62</v>
      </c>
      <c r="K32" s="5">
        <v>94.48</v>
      </c>
      <c r="L32" s="16">
        <v>188.96</v>
      </c>
    </row>
    <row r="33" spans="1:12" x14ac:dyDescent="0.25">
      <c r="A33" s="3" t="s">
        <v>114</v>
      </c>
      <c r="B33" s="40" t="s">
        <v>200</v>
      </c>
      <c r="C33" s="4" t="s">
        <v>196</v>
      </c>
      <c r="D33" s="4" t="s">
        <v>6</v>
      </c>
      <c r="E33" s="4" t="s">
        <v>7</v>
      </c>
      <c r="F33" s="4" t="s">
        <v>34</v>
      </c>
      <c r="G33" s="4" t="s">
        <v>35</v>
      </c>
      <c r="H33" s="4" t="s">
        <v>23</v>
      </c>
      <c r="I33" s="14" t="s">
        <v>24</v>
      </c>
      <c r="J33" s="5">
        <v>298.04000000000002</v>
      </c>
      <c r="K33" s="5">
        <v>1192.1600000000001</v>
      </c>
      <c r="L33" s="16">
        <v>2384.3200000000002</v>
      </c>
    </row>
    <row r="34" spans="1:12" x14ac:dyDescent="0.25">
      <c r="A34" s="3" t="s">
        <v>114</v>
      </c>
      <c r="B34" s="40" t="s">
        <v>200</v>
      </c>
      <c r="C34" s="4" t="s">
        <v>196</v>
      </c>
      <c r="D34" s="4" t="s">
        <v>6</v>
      </c>
      <c r="E34" s="4" t="s">
        <v>7</v>
      </c>
      <c r="F34" s="4" t="s">
        <v>34</v>
      </c>
      <c r="G34" s="4" t="s">
        <v>35</v>
      </c>
      <c r="H34" s="4" t="s">
        <v>25</v>
      </c>
      <c r="I34" s="14" t="s">
        <v>26</v>
      </c>
      <c r="J34" s="5">
        <v>297.58999999999997</v>
      </c>
      <c r="K34" s="5">
        <v>1190.3599999999999</v>
      </c>
      <c r="L34" s="16">
        <v>2380.7199999999998</v>
      </c>
    </row>
    <row r="35" spans="1:12" x14ac:dyDescent="0.25">
      <c r="A35" s="3" t="s">
        <v>114</v>
      </c>
      <c r="B35" s="40" t="s">
        <v>200</v>
      </c>
      <c r="C35" s="4" t="s">
        <v>196</v>
      </c>
      <c r="D35" s="4" t="s">
        <v>6</v>
      </c>
      <c r="E35" s="4" t="s">
        <v>7</v>
      </c>
      <c r="F35" s="4" t="s">
        <v>34</v>
      </c>
      <c r="G35" s="4" t="s">
        <v>35</v>
      </c>
      <c r="H35" s="4" t="s">
        <v>32</v>
      </c>
      <c r="I35" s="4" t="s">
        <v>33</v>
      </c>
      <c r="J35" s="5">
        <v>56.96</v>
      </c>
      <c r="K35" s="5">
        <v>227.84</v>
      </c>
      <c r="L35" s="16">
        <v>455.68</v>
      </c>
    </row>
    <row r="36" spans="1:12" x14ac:dyDescent="0.25">
      <c r="A36" s="3" t="s">
        <v>114</v>
      </c>
      <c r="B36" s="40" t="s">
        <v>200</v>
      </c>
      <c r="C36" s="4" t="s">
        <v>196</v>
      </c>
      <c r="D36" s="4" t="s">
        <v>6</v>
      </c>
      <c r="E36" s="4" t="s">
        <v>7</v>
      </c>
      <c r="F36" s="4" t="s">
        <v>34</v>
      </c>
      <c r="G36" s="4" t="s">
        <v>35</v>
      </c>
      <c r="H36" s="4" t="s">
        <v>36</v>
      </c>
      <c r="I36" s="4" t="s">
        <v>37</v>
      </c>
      <c r="J36" s="5"/>
      <c r="K36" s="5">
        <v>35.5</v>
      </c>
      <c r="L36" s="16"/>
    </row>
    <row r="37" spans="1:12" x14ac:dyDescent="0.25">
      <c r="A37" s="3" t="s">
        <v>114</v>
      </c>
      <c r="B37" s="40" t="s">
        <v>200</v>
      </c>
      <c r="C37" s="4" t="s">
        <v>196</v>
      </c>
      <c r="D37" s="4" t="s">
        <v>6</v>
      </c>
      <c r="E37" s="4" t="s">
        <v>7</v>
      </c>
      <c r="F37" s="4" t="s">
        <v>34</v>
      </c>
      <c r="G37" s="4" t="s">
        <v>35</v>
      </c>
      <c r="H37" s="4" t="s">
        <v>38</v>
      </c>
      <c r="I37" s="14" t="s">
        <v>39</v>
      </c>
      <c r="J37" s="5">
        <v>7.92</v>
      </c>
      <c r="K37" s="5">
        <v>31.68</v>
      </c>
      <c r="L37" s="16">
        <v>63.36</v>
      </c>
    </row>
    <row r="38" spans="1:12" x14ac:dyDescent="0.25">
      <c r="A38" s="3" t="s">
        <v>114</v>
      </c>
      <c r="B38" s="40" t="s">
        <v>200</v>
      </c>
      <c r="C38" s="4" t="s">
        <v>196</v>
      </c>
      <c r="D38" s="4" t="s">
        <v>6</v>
      </c>
      <c r="E38" s="4" t="s">
        <v>7</v>
      </c>
      <c r="F38" s="4" t="s">
        <v>34</v>
      </c>
      <c r="G38" s="4" t="s">
        <v>35</v>
      </c>
      <c r="H38" s="4" t="s">
        <v>27</v>
      </c>
      <c r="I38" s="14" t="s">
        <v>28</v>
      </c>
      <c r="J38" s="5">
        <v>11.58</v>
      </c>
      <c r="K38" s="5">
        <v>46.32</v>
      </c>
      <c r="L38" s="16">
        <v>92.64</v>
      </c>
    </row>
    <row r="39" spans="1:12" x14ac:dyDescent="0.25">
      <c r="A39" s="3" t="s">
        <v>114</v>
      </c>
      <c r="B39" s="40" t="s">
        <v>200</v>
      </c>
      <c r="C39" s="4" t="s">
        <v>196</v>
      </c>
      <c r="D39" s="4" t="s">
        <v>6</v>
      </c>
      <c r="E39" s="4" t="s">
        <v>7</v>
      </c>
      <c r="F39" s="4" t="s">
        <v>34</v>
      </c>
      <c r="G39" s="4" t="s">
        <v>35</v>
      </c>
      <c r="H39" s="4" t="s">
        <v>40</v>
      </c>
      <c r="I39" s="14" t="s">
        <v>37</v>
      </c>
      <c r="J39" s="5"/>
      <c r="K39" s="5">
        <v>7</v>
      </c>
      <c r="L39" s="16"/>
    </row>
    <row r="40" spans="1:12" x14ac:dyDescent="0.25">
      <c r="A40" s="3" t="s">
        <v>114</v>
      </c>
      <c r="B40" s="40" t="s">
        <v>200</v>
      </c>
      <c r="C40" s="4" t="s">
        <v>196</v>
      </c>
      <c r="D40" s="4" t="s">
        <v>6</v>
      </c>
      <c r="E40" s="4" t="s">
        <v>7</v>
      </c>
      <c r="F40" s="4" t="s">
        <v>34</v>
      </c>
      <c r="G40" s="4" t="s">
        <v>35</v>
      </c>
      <c r="H40" s="4" t="s">
        <v>40</v>
      </c>
      <c r="I40" s="14" t="s">
        <v>41</v>
      </c>
      <c r="J40" s="5"/>
      <c r="K40" s="5">
        <v>2.59</v>
      </c>
      <c r="L40" s="16"/>
    </row>
    <row r="41" spans="1:12" x14ac:dyDescent="0.25">
      <c r="A41" s="3" t="s">
        <v>114</v>
      </c>
      <c r="B41" s="40" t="s">
        <v>200</v>
      </c>
      <c r="C41" s="4" t="s">
        <v>196</v>
      </c>
      <c r="D41" s="4" t="s">
        <v>6</v>
      </c>
      <c r="E41" s="4" t="s">
        <v>7</v>
      </c>
      <c r="F41" s="4" t="s">
        <v>34</v>
      </c>
      <c r="G41" s="4" t="s">
        <v>35</v>
      </c>
      <c r="H41" s="4" t="s">
        <v>40</v>
      </c>
      <c r="I41" s="4" t="s">
        <v>42</v>
      </c>
      <c r="J41" s="5"/>
      <c r="K41" s="5">
        <v>21.11</v>
      </c>
      <c r="L41" s="16"/>
    </row>
    <row r="42" spans="1:12" x14ac:dyDescent="0.25">
      <c r="A42" s="3" t="s">
        <v>114</v>
      </c>
      <c r="B42" s="40" t="s">
        <v>200</v>
      </c>
      <c r="C42" s="4" t="s">
        <v>196</v>
      </c>
      <c r="D42" s="4" t="s">
        <v>6</v>
      </c>
      <c r="E42" s="4" t="s">
        <v>7</v>
      </c>
      <c r="F42" s="4" t="s">
        <v>34</v>
      </c>
      <c r="G42" s="4" t="s">
        <v>35</v>
      </c>
      <c r="H42" s="4" t="s">
        <v>43</v>
      </c>
      <c r="I42" s="14" t="s">
        <v>44</v>
      </c>
      <c r="J42" s="5"/>
      <c r="K42" s="5">
        <v>32.56</v>
      </c>
      <c r="L42" s="16"/>
    </row>
    <row r="43" spans="1:12" x14ac:dyDescent="0.25">
      <c r="A43" s="3" t="s">
        <v>114</v>
      </c>
      <c r="B43" s="40" t="s">
        <v>200</v>
      </c>
      <c r="C43" s="4" t="s">
        <v>196</v>
      </c>
      <c r="D43" s="4" t="s">
        <v>6</v>
      </c>
      <c r="E43" s="4" t="s">
        <v>7</v>
      </c>
      <c r="F43" s="4" t="s">
        <v>34</v>
      </c>
      <c r="G43" s="4" t="s">
        <v>35</v>
      </c>
      <c r="H43" s="4" t="s">
        <v>45</v>
      </c>
      <c r="I43" s="4" t="s">
        <v>46</v>
      </c>
      <c r="J43" s="5"/>
      <c r="K43" s="5">
        <v>107.64</v>
      </c>
      <c r="L43" s="16"/>
    </row>
    <row r="44" spans="1:12" x14ac:dyDescent="0.25">
      <c r="A44" s="3" t="s">
        <v>114</v>
      </c>
      <c r="B44" s="40" t="s">
        <v>200</v>
      </c>
      <c r="C44" s="4" t="s">
        <v>196</v>
      </c>
      <c r="D44" s="4" t="s">
        <v>6</v>
      </c>
      <c r="E44" s="4" t="s">
        <v>7</v>
      </c>
      <c r="F44" s="4" t="s">
        <v>34</v>
      </c>
      <c r="G44" s="4" t="s">
        <v>35</v>
      </c>
      <c r="H44" s="4" t="s">
        <v>29</v>
      </c>
      <c r="I44" s="14" t="s">
        <v>30</v>
      </c>
      <c r="J44" s="6">
        <v>64.33</v>
      </c>
      <c r="K44" s="5">
        <v>257.32</v>
      </c>
      <c r="L44" s="16">
        <v>514.64</v>
      </c>
    </row>
    <row r="45" spans="1:12" x14ac:dyDescent="0.25">
      <c r="A45" s="3" t="s">
        <v>115</v>
      </c>
      <c r="B45" s="40" t="s">
        <v>199</v>
      </c>
      <c r="C45" s="4" t="s">
        <v>197</v>
      </c>
      <c r="D45" s="4" t="s">
        <v>47</v>
      </c>
      <c r="E45" s="4" t="s">
        <v>48</v>
      </c>
      <c r="F45" s="4" t="s">
        <v>49</v>
      </c>
      <c r="G45" s="4" t="s">
        <v>35</v>
      </c>
      <c r="H45" s="4" t="s">
        <v>10</v>
      </c>
      <c r="I45" s="14" t="s">
        <v>11</v>
      </c>
      <c r="J45" s="6"/>
      <c r="K45" s="5"/>
      <c r="L45" s="16">
        <v>57596.72</v>
      </c>
    </row>
    <row r="46" spans="1:12" x14ac:dyDescent="0.25">
      <c r="A46" s="3" t="s">
        <v>115</v>
      </c>
      <c r="B46" s="40" t="s">
        <v>199</v>
      </c>
      <c r="C46" s="4" t="s">
        <v>197</v>
      </c>
      <c r="D46" s="4" t="s">
        <v>47</v>
      </c>
      <c r="E46" s="4" t="s">
        <v>48</v>
      </c>
      <c r="F46" s="4" t="s">
        <v>49</v>
      </c>
      <c r="G46" s="4" t="s">
        <v>35</v>
      </c>
      <c r="H46" s="4" t="s">
        <v>10</v>
      </c>
      <c r="I46" s="14" t="s">
        <v>12</v>
      </c>
      <c r="J46" s="6">
        <v>7199.33</v>
      </c>
      <c r="K46" s="5">
        <v>28797.32</v>
      </c>
      <c r="L46" s="16"/>
    </row>
    <row r="47" spans="1:12" x14ac:dyDescent="0.25">
      <c r="A47" s="3" t="s">
        <v>115</v>
      </c>
      <c r="B47" s="40" t="s">
        <v>199</v>
      </c>
      <c r="C47" s="4" t="s">
        <v>197</v>
      </c>
      <c r="D47" s="4" t="s">
        <v>47</v>
      </c>
      <c r="E47" s="4" t="s">
        <v>48</v>
      </c>
      <c r="F47" s="4" t="s">
        <v>49</v>
      </c>
      <c r="G47" s="4" t="s">
        <v>35</v>
      </c>
      <c r="H47" s="4" t="s">
        <v>10</v>
      </c>
      <c r="I47" s="4" t="s">
        <v>14</v>
      </c>
      <c r="J47" s="5"/>
      <c r="K47" s="5"/>
      <c r="L47" s="16">
        <v>7170.48</v>
      </c>
    </row>
    <row r="48" spans="1:12" x14ac:dyDescent="0.25">
      <c r="A48" s="3" t="s">
        <v>115</v>
      </c>
      <c r="B48" s="40" t="s">
        <v>199</v>
      </c>
      <c r="C48" s="4" t="s">
        <v>197</v>
      </c>
      <c r="D48" s="4" t="s">
        <v>47</v>
      </c>
      <c r="E48" s="4" t="s">
        <v>48</v>
      </c>
      <c r="F48" s="4" t="s">
        <v>49</v>
      </c>
      <c r="G48" s="4" t="s">
        <v>35</v>
      </c>
      <c r="H48" s="4" t="s">
        <v>15</v>
      </c>
      <c r="I48" s="4" t="s">
        <v>16</v>
      </c>
      <c r="J48" s="5"/>
      <c r="K48" s="5"/>
      <c r="L48" s="16">
        <v>6911.4</v>
      </c>
    </row>
    <row r="49" spans="1:12" x14ac:dyDescent="0.25">
      <c r="A49" s="3" t="s">
        <v>115</v>
      </c>
      <c r="B49" s="40" t="s">
        <v>199</v>
      </c>
      <c r="C49" s="4" t="s">
        <v>197</v>
      </c>
      <c r="D49" s="4" t="s">
        <v>47</v>
      </c>
      <c r="E49" s="4" t="s">
        <v>48</v>
      </c>
      <c r="F49" s="4" t="s">
        <v>49</v>
      </c>
      <c r="G49" s="4" t="s">
        <v>35</v>
      </c>
      <c r="H49" s="4" t="s">
        <v>17</v>
      </c>
      <c r="I49" s="14" t="s">
        <v>18</v>
      </c>
      <c r="J49" s="5">
        <v>1036.5999999999999</v>
      </c>
      <c r="K49" s="5">
        <v>4146.3999999999996</v>
      </c>
      <c r="L49" s="16">
        <v>8292.7999999999993</v>
      </c>
    </row>
    <row r="50" spans="1:12" x14ac:dyDescent="0.25">
      <c r="A50" s="3" t="s">
        <v>115</v>
      </c>
      <c r="B50" s="40" t="s">
        <v>199</v>
      </c>
      <c r="C50" s="4" t="s">
        <v>197</v>
      </c>
      <c r="D50" s="4" t="s">
        <v>47</v>
      </c>
      <c r="E50" s="4" t="s">
        <v>48</v>
      </c>
      <c r="F50" s="4" t="s">
        <v>49</v>
      </c>
      <c r="G50" s="4" t="s">
        <v>35</v>
      </c>
      <c r="H50" s="4" t="s">
        <v>19</v>
      </c>
      <c r="I50" s="14" t="s">
        <v>20</v>
      </c>
      <c r="J50" s="5">
        <v>217.69</v>
      </c>
      <c r="K50" s="5">
        <v>870.76</v>
      </c>
      <c r="L50" s="16">
        <v>1741.52</v>
      </c>
    </row>
    <row r="51" spans="1:12" x14ac:dyDescent="0.25">
      <c r="A51" s="3" t="s">
        <v>115</v>
      </c>
      <c r="B51" s="40" t="s">
        <v>199</v>
      </c>
      <c r="C51" s="4" t="s">
        <v>197</v>
      </c>
      <c r="D51" s="4" t="s">
        <v>47</v>
      </c>
      <c r="E51" s="4" t="s">
        <v>48</v>
      </c>
      <c r="F51" s="4" t="s">
        <v>49</v>
      </c>
      <c r="G51" s="4" t="s">
        <v>35</v>
      </c>
      <c r="H51" s="4" t="s">
        <v>21</v>
      </c>
      <c r="I51" s="14" t="s">
        <v>22</v>
      </c>
      <c r="J51" s="6">
        <v>19.149999999999999</v>
      </c>
      <c r="K51" s="5">
        <v>76.599999999999994</v>
      </c>
      <c r="L51" s="16">
        <v>153.19999999999999</v>
      </c>
    </row>
    <row r="52" spans="1:12" x14ac:dyDescent="0.25">
      <c r="A52" s="3" t="s">
        <v>115</v>
      </c>
      <c r="B52" s="40" t="s">
        <v>199</v>
      </c>
      <c r="C52" s="4" t="s">
        <v>197</v>
      </c>
      <c r="D52" s="4" t="s">
        <v>47</v>
      </c>
      <c r="E52" s="4" t="s">
        <v>48</v>
      </c>
      <c r="F52" s="4" t="s">
        <v>49</v>
      </c>
      <c r="G52" s="4" t="s">
        <v>35</v>
      </c>
      <c r="H52" s="4" t="s">
        <v>23</v>
      </c>
      <c r="I52" s="14" t="s">
        <v>24</v>
      </c>
      <c r="J52" s="5">
        <v>298.04000000000002</v>
      </c>
      <c r="K52" s="5">
        <v>1192.1600000000001</v>
      </c>
      <c r="L52" s="16">
        <v>2384.3200000000002</v>
      </c>
    </row>
    <row r="53" spans="1:12" x14ac:dyDescent="0.25">
      <c r="A53" s="3" t="s">
        <v>115</v>
      </c>
      <c r="B53" s="40" t="s">
        <v>199</v>
      </c>
      <c r="C53" s="4" t="s">
        <v>197</v>
      </c>
      <c r="D53" s="4" t="s">
        <v>47</v>
      </c>
      <c r="E53" s="4" t="s">
        <v>48</v>
      </c>
      <c r="F53" s="4" t="s">
        <v>49</v>
      </c>
      <c r="G53" s="4" t="s">
        <v>35</v>
      </c>
      <c r="H53" s="4" t="s">
        <v>25</v>
      </c>
      <c r="I53" s="14" t="s">
        <v>26</v>
      </c>
      <c r="J53" s="5">
        <v>297.58999999999997</v>
      </c>
      <c r="K53" s="5">
        <v>1190.3599999999999</v>
      </c>
      <c r="L53" s="16">
        <v>2380.7199999999998</v>
      </c>
    </row>
    <row r="54" spans="1:12" x14ac:dyDescent="0.25">
      <c r="A54" s="3" t="s">
        <v>115</v>
      </c>
      <c r="B54" s="40" t="s">
        <v>199</v>
      </c>
      <c r="C54" s="4" t="s">
        <v>197</v>
      </c>
      <c r="D54" s="4" t="s">
        <v>47</v>
      </c>
      <c r="E54" s="4" t="s">
        <v>48</v>
      </c>
      <c r="F54" s="4" t="s">
        <v>49</v>
      </c>
      <c r="G54" s="4" t="s">
        <v>35</v>
      </c>
      <c r="H54" s="4" t="s">
        <v>38</v>
      </c>
      <c r="I54" s="4" t="s">
        <v>39</v>
      </c>
      <c r="J54" s="5">
        <v>7.92</v>
      </c>
      <c r="K54" s="5">
        <v>31.68</v>
      </c>
      <c r="L54" s="16">
        <v>63.36</v>
      </c>
    </row>
    <row r="55" spans="1:12" x14ac:dyDescent="0.25">
      <c r="A55" s="3" t="s">
        <v>115</v>
      </c>
      <c r="B55" s="40" t="s">
        <v>199</v>
      </c>
      <c r="C55" s="4" t="s">
        <v>197</v>
      </c>
      <c r="D55" s="4" t="s">
        <v>47</v>
      </c>
      <c r="E55" s="4" t="s">
        <v>48</v>
      </c>
      <c r="F55" s="4" t="s">
        <v>49</v>
      </c>
      <c r="G55" s="4" t="s">
        <v>35</v>
      </c>
      <c r="H55" s="4" t="s">
        <v>27</v>
      </c>
      <c r="I55" s="14" t="s">
        <v>28</v>
      </c>
      <c r="J55" s="5">
        <v>11.58</v>
      </c>
      <c r="K55" s="5">
        <v>46.32</v>
      </c>
      <c r="L55" s="16">
        <v>92.64</v>
      </c>
    </row>
    <row r="56" spans="1:12" x14ac:dyDescent="0.25">
      <c r="A56" s="3" t="s">
        <v>115</v>
      </c>
      <c r="B56" s="40" t="s">
        <v>199</v>
      </c>
      <c r="C56" s="4" t="s">
        <v>197</v>
      </c>
      <c r="D56" s="4" t="s">
        <v>47</v>
      </c>
      <c r="E56" s="4" t="s">
        <v>48</v>
      </c>
      <c r="F56" s="4" t="s">
        <v>49</v>
      </c>
      <c r="G56" s="4" t="s">
        <v>35</v>
      </c>
      <c r="H56" s="4" t="s">
        <v>29</v>
      </c>
      <c r="I56" s="4" t="s">
        <v>30</v>
      </c>
      <c r="J56" s="5">
        <v>64.33</v>
      </c>
      <c r="K56" s="5">
        <v>257.32</v>
      </c>
      <c r="L56" s="16">
        <v>514.64</v>
      </c>
    </row>
    <row r="57" spans="1:12" x14ac:dyDescent="0.25">
      <c r="A57" s="3" t="s">
        <v>116</v>
      </c>
      <c r="B57" s="40" t="s">
        <v>199</v>
      </c>
      <c r="C57" s="4" t="s">
        <v>126</v>
      </c>
      <c r="D57" s="4" t="s">
        <v>50</v>
      </c>
      <c r="E57" s="4" t="s">
        <v>51</v>
      </c>
      <c r="F57" s="4" t="s">
        <v>49</v>
      </c>
      <c r="G57" s="4" t="s">
        <v>35</v>
      </c>
      <c r="H57" s="4" t="s">
        <v>10</v>
      </c>
      <c r="I57" s="14" t="s">
        <v>12</v>
      </c>
      <c r="J57" s="6"/>
      <c r="K57" s="5">
        <v>13962.32</v>
      </c>
      <c r="L57" s="16"/>
    </row>
    <row r="58" spans="1:12" x14ac:dyDescent="0.25">
      <c r="A58" s="3" t="s">
        <v>116</v>
      </c>
      <c r="B58" s="40" t="s">
        <v>199</v>
      </c>
      <c r="C58" s="4" t="s">
        <v>126</v>
      </c>
      <c r="D58" s="4" t="s">
        <v>50</v>
      </c>
      <c r="E58" s="4" t="s">
        <v>51</v>
      </c>
      <c r="F58" s="4" t="s">
        <v>49</v>
      </c>
      <c r="G58" s="4" t="s">
        <v>35</v>
      </c>
      <c r="H58" s="4" t="s">
        <v>17</v>
      </c>
      <c r="I58" s="14" t="s">
        <v>18</v>
      </c>
      <c r="J58" s="6"/>
      <c r="K58" s="5">
        <v>2010.38</v>
      </c>
      <c r="L58" s="16"/>
    </row>
    <row r="59" spans="1:12" x14ac:dyDescent="0.25">
      <c r="A59" s="3" t="s">
        <v>116</v>
      </c>
      <c r="B59" s="40" t="s">
        <v>199</v>
      </c>
      <c r="C59" s="4" t="s">
        <v>126</v>
      </c>
      <c r="D59" s="4" t="s">
        <v>50</v>
      </c>
      <c r="E59" s="4" t="s">
        <v>51</v>
      </c>
      <c r="F59" s="4" t="s">
        <v>49</v>
      </c>
      <c r="G59" s="4" t="s">
        <v>35</v>
      </c>
      <c r="H59" s="4" t="s">
        <v>19</v>
      </c>
      <c r="I59" s="4" t="s">
        <v>20</v>
      </c>
      <c r="J59" s="5"/>
      <c r="K59" s="5">
        <v>422.18</v>
      </c>
      <c r="L59" s="16"/>
    </row>
    <row r="60" spans="1:12" x14ac:dyDescent="0.25">
      <c r="A60" s="3" t="s">
        <v>116</v>
      </c>
      <c r="B60" s="40" t="s">
        <v>199</v>
      </c>
      <c r="C60" s="4" t="s">
        <v>126</v>
      </c>
      <c r="D60" s="4" t="s">
        <v>50</v>
      </c>
      <c r="E60" s="4" t="s">
        <v>51</v>
      </c>
      <c r="F60" s="4" t="s">
        <v>49</v>
      </c>
      <c r="G60" s="4" t="s">
        <v>35</v>
      </c>
      <c r="H60" s="4" t="s">
        <v>21</v>
      </c>
      <c r="I60" s="14" t="s">
        <v>22</v>
      </c>
      <c r="J60" s="5"/>
      <c r="K60" s="5">
        <v>37.14</v>
      </c>
      <c r="L60" s="16"/>
    </row>
    <row r="61" spans="1:12" x14ac:dyDescent="0.25">
      <c r="A61" s="3" t="s">
        <v>116</v>
      </c>
      <c r="B61" s="40" t="s">
        <v>199</v>
      </c>
      <c r="C61" s="4" t="s">
        <v>126</v>
      </c>
      <c r="D61" s="4" t="s">
        <v>50</v>
      </c>
      <c r="E61" s="4" t="s">
        <v>51</v>
      </c>
      <c r="F61" s="4" t="s">
        <v>49</v>
      </c>
      <c r="G61" s="4" t="s">
        <v>35</v>
      </c>
      <c r="H61" s="4" t="s">
        <v>23</v>
      </c>
      <c r="I61" s="14" t="s">
        <v>24</v>
      </c>
      <c r="J61" s="6"/>
      <c r="K61" s="5">
        <v>596.08000000000004</v>
      </c>
      <c r="L61" s="16"/>
    </row>
    <row r="62" spans="1:12" x14ac:dyDescent="0.25">
      <c r="A62" s="3" t="s">
        <v>116</v>
      </c>
      <c r="B62" s="40" t="s">
        <v>199</v>
      </c>
      <c r="C62" s="4" t="s">
        <v>126</v>
      </c>
      <c r="D62" s="4" t="s">
        <v>50</v>
      </c>
      <c r="E62" s="4" t="s">
        <v>51</v>
      </c>
      <c r="F62" s="4" t="s">
        <v>49</v>
      </c>
      <c r="G62" s="4" t="s">
        <v>35</v>
      </c>
      <c r="H62" s="4" t="s">
        <v>25</v>
      </c>
      <c r="I62" s="14" t="s">
        <v>26</v>
      </c>
      <c r="J62" s="5"/>
      <c r="K62" s="5">
        <v>595.17999999999995</v>
      </c>
      <c r="L62" s="16"/>
    </row>
    <row r="63" spans="1:12" x14ac:dyDescent="0.25">
      <c r="A63" s="3" t="s">
        <v>116</v>
      </c>
      <c r="B63" s="40" t="s">
        <v>199</v>
      </c>
      <c r="C63" s="4" t="s">
        <v>126</v>
      </c>
      <c r="D63" s="4" t="s">
        <v>50</v>
      </c>
      <c r="E63" s="4" t="s">
        <v>51</v>
      </c>
      <c r="F63" s="4" t="s">
        <v>49</v>
      </c>
      <c r="G63" s="4" t="s">
        <v>35</v>
      </c>
      <c r="H63" s="4" t="s">
        <v>38</v>
      </c>
      <c r="I63" s="14" t="s">
        <v>39</v>
      </c>
      <c r="J63" s="5"/>
      <c r="K63" s="5">
        <v>15.84</v>
      </c>
      <c r="L63" s="16"/>
    </row>
    <row r="64" spans="1:12" x14ac:dyDescent="0.25">
      <c r="A64" s="3" t="s">
        <v>116</v>
      </c>
      <c r="B64" s="40" t="s">
        <v>199</v>
      </c>
      <c r="C64" s="4" t="s">
        <v>126</v>
      </c>
      <c r="D64" s="4" t="s">
        <v>50</v>
      </c>
      <c r="E64" s="4" t="s">
        <v>51</v>
      </c>
      <c r="F64" s="4" t="s">
        <v>49</v>
      </c>
      <c r="G64" s="4" t="s">
        <v>35</v>
      </c>
      <c r="H64" s="4" t="s">
        <v>27</v>
      </c>
      <c r="I64" s="14" t="s">
        <v>28</v>
      </c>
      <c r="J64" s="5"/>
      <c r="K64" s="5">
        <v>23.16</v>
      </c>
      <c r="L64" s="16"/>
    </row>
    <row r="65" spans="1:12" x14ac:dyDescent="0.25">
      <c r="A65" s="3" t="s">
        <v>116</v>
      </c>
      <c r="B65" s="40" t="s">
        <v>199</v>
      </c>
      <c r="C65" s="4" t="s">
        <v>126</v>
      </c>
      <c r="D65" s="4" t="s">
        <v>50</v>
      </c>
      <c r="E65" s="4" t="s">
        <v>51</v>
      </c>
      <c r="F65" s="4" t="s">
        <v>49</v>
      </c>
      <c r="G65" s="4" t="s">
        <v>35</v>
      </c>
      <c r="H65" s="4" t="s">
        <v>29</v>
      </c>
      <c r="I65" s="14" t="s">
        <v>30</v>
      </c>
      <c r="J65" s="5"/>
      <c r="K65" s="5">
        <v>128.66</v>
      </c>
      <c r="L65" s="16"/>
    </row>
    <row r="66" spans="1:12" x14ac:dyDescent="0.25">
      <c r="A66" s="3" t="s">
        <v>117</v>
      </c>
      <c r="B66" s="40" t="s">
        <v>200</v>
      </c>
      <c r="C66" s="4" t="s">
        <v>127</v>
      </c>
      <c r="D66" s="4" t="s">
        <v>6</v>
      </c>
      <c r="E66" s="4" t="s">
        <v>7</v>
      </c>
      <c r="F66" s="4" t="s">
        <v>49</v>
      </c>
      <c r="G66" s="4" t="s">
        <v>35</v>
      </c>
      <c r="H66" s="4" t="s">
        <v>10</v>
      </c>
      <c r="I66" s="14" t="s">
        <v>11</v>
      </c>
      <c r="J66" s="5"/>
      <c r="K66" s="5"/>
      <c r="L66" s="16">
        <v>62830.48</v>
      </c>
    </row>
    <row r="67" spans="1:12" x14ac:dyDescent="0.25">
      <c r="A67" s="3" t="s">
        <v>117</v>
      </c>
      <c r="B67" s="40" t="s">
        <v>200</v>
      </c>
      <c r="C67" s="4" t="s">
        <v>127</v>
      </c>
      <c r="D67" s="4" t="s">
        <v>6</v>
      </c>
      <c r="E67" s="4" t="s">
        <v>7</v>
      </c>
      <c r="F67" s="4" t="s">
        <v>49</v>
      </c>
      <c r="G67" s="4" t="s">
        <v>35</v>
      </c>
      <c r="H67" s="4" t="s">
        <v>10</v>
      </c>
      <c r="I67" s="14" t="s">
        <v>12</v>
      </c>
      <c r="J67" s="5">
        <v>7853.81</v>
      </c>
      <c r="K67" s="5">
        <v>31415.24</v>
      </c>
      <c r="L67" s="16"/>
    </row>
    <row r="68" spans="1:12" x14ac:dyDescent="0.25">
      <c r="A68" s="3" t="s">
        <v>117</v>
      </c>
      <c r="B68" s="40" t="s">
        <v>200</v>
      </c>
      <c r="C68" s="4" t="s">
        <v>127</v>
      </c>
      <c r="D68" s="4" t="s">
        <v>6</v>
      </c>
      <c r="E68" s="4" t="s">
        <v>7</v>
      </c>
      <c r="F68" s="4" t="s">
        <v>49</v>
      </c>
      <c r="G68" s="4" t="s">
        <v>35</v>
      </c>
      <c r="H68" s="4" t="s">
        <v>10</v>
      </c>
      <c r="I68" s="14" t="s">
        <v>14</v>
      </c>
      <c r="J68" s="5"/>
      <c r="K68" s="5"/>
      <c r="L68" s="16">
        <v>7822.44</v>
      </c>
    </row>
    <row r="69" spans="1:12" x14ac:dyDescent="0.25">
      <c r="A69" s="3" t="s">
        <v>117</v>
      </c>
      <c r="B69" s="40" t="s">
        <v>200</v>
      </c>
      <c r="C69" s="4" t="s">
        <v>127</v>
      </c>
      <c r="D69" s="4" t="s">
        <v>6</v>
      </c>
      <c r="E69" s="4" t="s">
        <v>7</v>
      </c>
      <c r="F69" s="4" t="s">
        <v>49</v>
      </c>
      <c r="G69" s="4" t="s">
        <v>35</v>
      </c>
      <c r="H69" s="4" t="s">
        <v>15</v>
      </c>
      <c r="I69" s="14" t="s">
        <v>16</v>
      </c>
      <c r="J69" s="5"/>
      <c r="K69" s="5"/>
      <c r="L69" s="16">
        <v>7539.6</v>
      </c>
    </row>
    <row r="70" spans="1:12" x14ac:dyDescent="0.25">
      <c r="A70" s="3" t="s">
        <v>117</v>
      </c>
      <c r="B70" s="40" t="s">
        <v>200</v>
      </c>
      <c r="C70" s="4" t="s">
        <v>127</v>
      </c>
      <c r="D70" s="4" t="s">
        <v>6</v>
      </c>
      <c r="E70" s="4" t="s">
        <v>7</v>
      </c>
      <c r="F70" s="4" t="s">
        <v>49</v>
      </c>
      <c r="G70" s="4" t="s">
        <v>35</v>
      </c>
      <c r="H70" s="4" t="s">
        <v>17</v>
      </c>
      <c r="I70" s="14" t="s">
        <v>18</v>
      </c>
      <c r="J70" s="5">
        <v>1130.8399999999999</v>
      </c>
      <c r="K70" s="5">
        <v>4523.3599999999997</v>
      </c>
      <c r="L70" s="16">
        <v>9046.7199999999993</v>
      </c>
    </row>
    <row r="71" spans="1:12" x14ac:dyDescent="0.25">
      <c r="A71" s="3" t="s">
        <v>117</v>
      </c>
      <c r="B71" s="40" t="s">
        <v>200</v>
      </c>
      <c r="C71" s="4" t="s">
        <v>127</v>
      </c>
      <c r="D71" s="4" t="s">
        <v>6</v>
      </c>
      <c r="E71" s="4" t="s">
        <v>7</v>
      </c>
      <c r="F71" s="4" t="s">
        <v>49</v>
      </c>
      <c r="G71" s="4" t="s">
        <v>35</v>
      </c>
      <c r="H71" s="4" t="s">
        <v>19</v>
      </c>
      <c r="I71" s="14" t="s">
        <v>20</v>
      </c>
      <c r="J71" s="5">
        <v>237.48</v>
      </c>
      <c r="K71" s="5">
        <v>949.92</v>
      </c>
      <c r="L71" s="16">
        <v>1899.84</v>
      </c>
    </row>
    <row r="72" spans="1:12" x14ac:dyDescent="0.25">
      <c r="A72" s="3" t="s">
        <v>117</v>
      </c>
      <c r="B72" s="40" t="s">
        <v>200</v>
      </c>
      <c r="C72" s="4" t="s">
        <v>127</v>
      </c>
      <c r="D72" s="4" t="s">
        <v>6</v>
      </c>
      <c r="E72" s="4" t="s">
        <v>7</v>
      </c>
      <c r="F72" s="4" t="s">
        <v>49</v>
      </c>
      <c r="G72" s="4" t="s">
        <v>35</v>
      </c>
      <c r="H72" s="4" t="s">
        <v>21</v>
      </c>
      <c r="I72" s="14" t="s">
        <v>22</v>
      </c>
      <c r="J72" s="5">
        <v>20.89</v>
      </c>
      <c r="K72" s="5">
        <v>83.56</v>
      </c>
      <c r="L72" s="16">
        <v>167.12</v>
      </c>
    </row>
    <row r="73" spans="1:12" x14ac:dyDescent="0.25">
      <c r="A73" s="3" t="s">
        <v>117</v>
      </c>
      <c r="B73" s="40" t="s">
        <v>200</v>
      </c>
      <c r="C73" s="4" t="s">
        <v>127</v>
      </c>
      <c r="D73" s="4" t="s">
        <v>6</v>
      </c>
      <c r="E73" s="4" t="s">
        <v>7</v>
      </c>
      <c r="F73" s="4" t="s">
        <v>49</v>
      </c>
      <c r="G73" s="4" t="s">
        <v>35</v>
      </c>
      <c r="H73" s="4" t="s">
        <v>23</v>
      </c>
      <c r="I73" s="4" t="s">
        <v>24</v>
      </c>
      <c r="J73" s="6">
        <v>298.04000000000002</v>
      </c>
      <c r="K73" s="5">
        <v>1192.1600000000001</v>
      </c>
      <c r="L73" s="16">
        <v>2384.3200000000002</v>
      </c>
    </row>
    <row r="74" spans="1:12" x14ac:dyDescent="0.25">
      <c r="A74" s="3" t="s">
        <v>117</v>
      </c>
      <c r="B74" s="40" t="s">
        <v>200</v>
      </c>
      <c r="C74" s="4" t="s">
        <v>127</v>
      </c>
      <c r="D74" s="4" t="s">
        <v>6</v>
      </c>
      <c r="E74" s="4" t="s">
        <v>7</v>
      </c>
      <c r="F74" s="4" t="s">
        <v>49</v>
      </c>
      <c r="G74" s="4" t="s">
        <v>35</v>
      </c>
      <c r="H74" s="4" t="s">
        <v>25</v>
      </c>
      <c r="I74" s="14" t="s">
        <v>26</v>
      </c>
      <c r="J74" s="6">
        <v>297.58999999999997</v>
      </c>
      <c r="K74" s="5">
        <v>1190.3599999999999</v>
      </c>
      <c r="L74" s="16">
        <v>2380.7199999999998</v>
      </c>
    </row>
    <row r="75" spans="1:12" x14ac:dyDescent="0.25">
      <c r="A75" s="3" t="s">
        <v>117</v>
      </c>
      <c r="B75" s="40" t="s">
        <v>200</v>
      </c>
      <c r="C75" s="4" t="s">
        <v>127</v>
      </c>
      <c r="D75" s="4" t="s">
        <v>6</v>
      </c>
      <c r="E75" s="4" t="s">
        <v>7</v>
      </c>
      <c r="F75" s="4" t="s">
        <v>49</v>
      </c>
      <c r="G75" s="4" t="s">
        <v>35</v>
      </c>
      <c r="H75" s="4" t="s">
        <v>52</v>
      </c>
      <c r="I75" s="14" t="s">
        <v>53</v>
      </c>
      <c r="J75" s="5">
        <v>-785.38</v>
      </c>
      <c r="K75" s="5">
        <v>-3141.52</v>
      </c>
      <c r="L75" s="16">
        <v>-6283.04</v>
      </c>
    </row>
    <row r="76" spans="1:12" x14ac:dyDescent="0.25">
      <c r="A76" s="3" t="s">
        <v>117</v>
      </c>
      <c r="B76" s="40" t="s">
        <v>200</v>
      </c>
      <c r="C76" s="4" t="s">
        <v>127</v>
      </c>
      <c r="D76" s="4" t="s">
        <v>6</v>
      </c>
      <c r="E76" s="4" t="s">
        <v>7</v>
      </c>
      <c r="F76" s="4" t="s">
        <v>49</v>
      </c>
      <c r="G76" s="4" t="s">
        <v>35</v>
      </c>
      <c r="H76" s="4" t="s">
        <v>32</v>
      </c>
      <c r="I76" s="14" t="s">
        <v>54</v>
      </c>
      <c r="J76" s="5">
        <v>5.14</v>
      </c>
      <c r="K76" s="5">
        <v>20.56</v>
      </c>
      <c r="L76" s="16">
        <v>41.12</v>
      </c>
    </row>
    <row r="77" spans="1:12" x14ac:dyDescent="0.25">
      <c r="A77" s="3" t="s">
        <v>117</v>
      </c>
      <c r="B77" s="40" t="s">
        <v>200</v>
      </c>
      <c r="C77" s="4" t="s">
        <v>127</v>
      </c>
      <c r="D77" s="4" t="s">
        <v>6</v>
      </c>
      <c r="E77" s="4" t="s">
        <v>7</v>
      </c>
      <c r="F77" s="4" t="s">
        <v>49</v>
      </c>
      <c r="G77" s="4" t="s">
        <v>35</v>
      </c>
      <c r="H77" s="4" t="s">
        <v>32</v>
      </c>
      <c r="I77" s="4" t="s">
        <v>55</v>
      </c>
      <c r="J77" s="5"/>
      <c r="K77" s="5">
        <v>21</v>
      </c>
      <c r="L77" s="16"/>
    </row>
    <row r="78" spans="1:12" x14ac:dyDescent="0.25">
      <c r="A78" s="3" t="s">
        <v>117</v>
      </c>
      <c r="B78" s="40" t="s">
        <v>200</v>
      </c>
      <c r="C78" s="4" t="s">
        <v>127</v>
      </c>
      <c r="D78" s="4" t="s">
        <v>6</v>
      </c>
      <c r="E78" s="4" t="s">
        <v>7</v>
      </c>
      <c r="F78" s="4" t="s">
        <v>49</v>
      </c>
      <c r="G78" s="4" t="s">
        <v>35</v>
      </c>
      <c r="H78" s="4" t="s">
        <v>38</v>
      </c>
      <c r="I78" s="14" t="s">
        <v>39</v>
      </c>
      <c r="J78" s="5">
        <v>7.92</v>
      </c>
      <c r="K78" s="5">
        <v>31.68</v>
      </c>
      <c r="L78" s="16">
        <v>63.36</v>
      </c>
    </row>
    <row r="79" spans="1:12" x14ac:dyDescent="0.25">
      <c r="A79" s="3" t="s">
        <v>117</v>
      </c>
      <c r="B79" s="40" t="s">
        <v>200</v>
      </c>
      <c r="C79" s="4" t="s">
        <v>127</v>
      </c>
      <c r="D79" s="4" t="s">
        <v>6</v>
      </c>
      <c r="E79" s="4" t="s">
        <v>7</v>
      </c>
      <c r="F79" s="4" t="s">
        <v>49</v>
      </c>
      <c r="G79" s="4" t="s">
        <v>35</v>
      </c>
      <c r="H79" s="4" t="s">
        <v>27</v>
      </c>
      <c r="I79" s="4" t="s">
        <v>28</v>
      </c>
      <c r="J79" s="5">
        <v>11.58</v>
      </c>
      <c r="K79" s="5">
        <v>46.32</v>
      </c>
      <c r="L79" s="16">
        <v>92.64</v>
      </c>
    </row>
    <row r="80" spans="1:12" x14ac:dyDescent="0.25">
      <c r="A80" s="3" t="s">
        <v>117</v>
      </c>
      <c r="B80" s="40" t="s">
        <v>200</v>
      </c>
      <c r="C80" s="4" t="s">
        <v>127</v>
      </c>
      <c r="D80" s="4" t="s">
        <v>6</v>
      </c>
      <c r="E80" s="4" t="s">
        <v>7</v>
      </c>
      <c r="F80" s="4" t="s">
        <v>49</v>
      </c>
      <c r="G80" s="4" t="s">
        <v>35</v>
      </c>
      <c r="H80" s="4" t="s">
        <v>40</v>
      </c>
      <c r="I80" s="4" t="s">
        <v>41</v>
      </c>
      <c r="J80" s="5"/>
      <c r="K80" s="5">
        <v>6.58</v>
      </c>
      <c r="L80" s="16"/>
    </row>
    <row r="81" spans="1:12" x14ac:dyDescent="0.25">
      <c r="A81" s="3" t="s">
        <v>117</v>
      </c>
      <c r="B81" s="40" t="s">
        <v>200</v>
      </c>
      <c r="C81" s="4" t="s">
        <v>127</v>
      </c>
      <c r="D81" s="4" t="s">
        <v>6</v>
      </c>
      <c r="E81" s="4" t="s">
        <v>7</v>
      </c>
      <c r="F81" s="4" t="s">
        <v>49</v>
      </c>
      <c r="G81" s="4" t="s">
        <v>35</v>
      </c>
      <c r="H81" s="4" t="s">
        <v>40</v>
      </c>
      <c r="I81" s="14" t="s">
        <v>42</v>
      </c>
      <c r="J81" s="5"/>
      <c r="K81" s="5">
        <v>12.7</v>
      </c>
      <c r="L81" s="16"/>
    </row>
    <row r="82" spans="1:12" x14ac:dyDescent="0.25">
      <c r="A82" s="3" t="s">
        <v>117</v>
      </c>
      <c r="B82" s="40" t="s">
        <v>200</v>
      </c>
      <c r="C82" s="4" t="s">
        <v>127</v>
      </c>
      <c r="D82" s="4" t="s">
        <v>6</v>
      </c>
      <c r="E82" s="4" t="s">
        <v>7</v>
      </c>
      <c r="F82" s="4" t="s">
        <v>49</v>
      </c>
      <c r="G82" s="4" t="s">
        <v>35</v>
      </c>
      <c r="H82" s="4" t="s">
        <v>45</v>
      </c>
      <c r="I82" s="14" t="s">
        <v>46</v>
      </c>
      <c r="J82" s="6"/>
      <c r="K82" s="5">
        <v>13.32</v>
      </c>
      <c r="L82" s="16"/>
    </row>
    <row r="83" spans="1:12" x14ac:dyDescent="0.25">
      <c r="A83" s="3" t="s">
        <v>117</v>
      </c>
      <c r="B83" s="40" t="s">
        <v>200</v>
      </c>
      <c r="C83" s="4" t="s">
        <v>127</v>
      </c>
      <c r="D83" s="4" t="s">
        <v>6</v>
      </c>
      <c r="E83" s="4" t="s">
        <v>7</v>
      </c>
      <c r="F83" s="4" t="s">
        <v>49</v>
      </c>
      <c r="G83" s="4" t="s">
        <v>35</v>
      </c>
      <c r="H83" s="4" t="s">
        <v>29</v>
      </c>
      <c r="I83" s="14" t="s">
        <v>30</v>
      </c>
      <c r="J83" s="5">
        <v>64.33</v>
      </c>
      <c r="K83" s="5">
        <v>257.32</v>
      </c>
      <c r="L83" s="16">
        <v>514.64</v>
      </c>
    </row>
    <row r="84" spans="1:12" x14ac:dyDescent="0.25">
      <c r="A84" s="3" t="s">
        <v>112</v>
      </c>
      <c r="B84" s="40" t="s">
        <v>200</v>
      </c>
      <c r="C84" s="4" t="s">
        <v>128</v>
      </c>
      <c r="D84" s="4" t="s">
        <v>6</v>
      </c>
      <c r="E84" s="4" t="s">
        <v>7</v>
      </c>
      <c r="F84" s="4" t="s">
        <v>49</v>
      </c>
      <c r="G84" s="4" t="s">
        <v>9</v>
      </c>
      <c r="H84" s="4" t="s">
        <v>10</v>
      </c>
      <c r="I84" s="4" t="s">
        <v>12</v>
      </c>
      <c r="J84" s="5"/>
      <c r="K84" s="5">
        <v>6908.65</v>
      </c>
      <c r="L84" s="16"/>
    </row>
    <row r="85" spans="1:12" x14ac:dyDescent="0.25">
      <c r="A85" s="3" t="s">
        <v>112</v>
      </c>
      <c r="B85" s="40" t="s">
        <v>200</v>
      </c>
      <c r="C85" s="4" t="s">
        <v>128</v>
      </c>
      <c r="D85" s="4" t="s">
        <v>6</v>
      </c>
      <c r="E85" s="4" t="s">
        <v>7</v>
      </c>
      <c r="F85" s="4" t="s">
        <v>49</v>
      </c>
      <c r="G85" s="4" t="s">
        <v>9</v>
      </c>
      <c r="H85" s="4" t="s">
        <v>17</v>
      </c>
      <c r="I85" s="14" t="s">
        <v>18</v>
      </c>
      <c r="J85" s="5"/>
      <c r="K85" s="5">
        <v>1044.31</v>
      </c>
      <c r="L85" s="16"/>
    </row>
    <row r="86" spans="1:12" x14ac:dyDescent="0.25">
      <c r="A86" s="3" t="s">
        <v>112</v>
      </c>
      <c r="B86" s="40" t="s">
        <v>200</v>
      </c>
      <c r="C86" s="4" t="s">
        <v>128</v>
      </c>
      <c r="D86" s="4" t="s">
        <v>6</v>
      </c>
      <c r="E86" s="4" t="s">
        <v>7</v>
      </c>
      <c r="F86" s="4" t="s">
        <v>49</v>
      </c>
      <c r="G86" s="4" t="s">
        <v>9</v>
      </c>
      <c r="H86" s="4" t="s">
        <v>19</v>
      </c>
      <c r="I86" s="14" t="s">
        <v>20</v>
      </c>
      <c r="J86" s="5"/>
      <c r="K86" s="5">
        <v>208.9</v>
      </c>
      <c r="L86" s="16"/>
    </row>
    <row r="87" spans="1:12" x14ac:dyDescent="0.25">
      <c r="A87" s="3" t="s">
        <v>112</v>
      </c>
      <c r="B87" s="40" t="s">
        <v>200</v>
      </c>
      <c r="C87" s="4" t="s">
        <v>128</v>
      </c>
      <c r="D87" s="4" t="s">
        <v>6</v>
      </c>
      <c r="E87" s="4" t="s">
        <v>7</v>
      </c>
      <c r="F87" s="4" t="s">
        <v>49</v>
      </c>
      <c r="G87" s="4" t="s">
        <v>9</v>
      </c>
      <c r="H87" s="4" t="s">
        <v>21</v>
      </c>
      <c r="I87" s="14" t="s">
        <v>22</v>
      </c>
      <c r="J87" s="5"/>
      <c r="K87" s="5">
        <v>17.809999999999999</v>
      </c>
      <c r="L87" s="16"/>
    </row>
    <row r="88" spans="1:12" x14ac:dyDescent="0.25">
      <c r="A88" s="3" t="s">
        <v>112</v>
      </c>
      <c r="B88" s="40" t="s">
        <v>200</v>
      </c>
      <c r="C88" s="4" t="s">
        <v>128</v>
      </c>
      <c r="D88" s="4" t="s">
        <v>6</v>
      </c>
      <c r="E88" s="4" t="s">
        <v>7</v>
      </c>
      <c r="F88" s="4" t="s">
        <v>49</v>
      </c>
      <c r="G88" s="4" t="s">
        <v>9</v>
      </c>
      <c r="H88" s="4" t="s">
        <v>23</v>
      </c>
      <c r="I88" s="4" t="s">
        <v>24</v>
      </c>
      <c r="J88" s="5"/>
      <c r="K88" s="5">
        <v>298.04000000000002</v>
      </c>
      <c r="L88" s="16"/>
    </row>
    <row r="89" spans="1:12" x14ac:dyDescent="0.25">
      <c r="A89" s="3" t="s">
        <v>112</v>
      </c>
      <c r="B89" s="40" t="s">
        <v>200</v>
      </c>
      <c r="C89" s="4" t="s">
        <v>128</v>
      </c>
      <c r="D89" s="4" t="s">
        <v>6</v>
      </c>
      <c r="E89" s="4" t="s">
        <v>7</v>
      </c>
      <c r="F89" s="4" t="s">
        <v>49</v>
      </c>
      <c r="G89" s="4" t="s">
        <v>9</v>
      </c>
      <c r="H89" s="4" t="s">
        <v>25</v>
      </c>
      <c r="I89" s="4" t="s">
        <v>26</v>
      </c>
      <c r="J89" s="6"/>
      <c r="K89" s="5">
        <v>297.58999999999997</v>
      </c>
      <c r="L89" s="16"/>
    </row>
    <row r="90" spans="1:12" x14ac:dyDescent="0.25">
      <c r="A90" s="3" t="s">
        <v>112</v>
      </c>
      <c r="B90" s="40" t="s">
        <v>200</v>
      </c>
      <c r="C90" s="4" t="s">
        <v>128</v>
      </c>
      <c r="D90" s="4" t="s">
        <v>6</v>
      </c>
      <c r="E90" s="4" t="s">
        <v>7</v>
      </c>
      <c r="F90" s="4" t="s">
        <v>49</v>
      </c>
      <c r="G90" s="4" t="s">
        <v>9</v>
      </c>
      <c r="H90" s="4" t="s">
        <v>38</v>
      </c>
      <c r="I90" s="4" t="s">
        <v>39</v>
      </c>
      <c r="J90" s="5"/>
      <c r="K90" s="5">
        <v>7.92</v>
      </c>
      <c r="L90" s="16"/>
    </row>
    <row r="91" spans="1:12" x14ac:dyDescent="0.25">
      <c r="A91" s="3" t="s">
        <v>112</v>
      </c>
      <c r="B91" s="40" t="s">
        <v>200</v>
      </c>
      <c r="C91" s="4" t="s">
        <v>128</v>
      </c>
      <c r="D91" s="4" t="s">
        <v>6</v>
      </c>
      <c r="E91" s="4" t="s">
        <v>7</v>
      </c>
      <c r="F91" s="4" t="s">
        <v>49</v>
      </c>
      <c r="G91" s="4" t="s">
        <v>9</v>
      </c>
      <c r="H91" s="4" t="s">
        <v>27</v>
      </c>
      <c r="I91" s="14" t="s">
        <v>28</v>
      </c>
      <c r="J91" s="6"/>
      <c r="K91" s="5">
        <v>11.58</v>
      </c>
      <c r="L91" s="16"/>
    </row>
    <row r="92" spans="1:12" x14ac:dyDescent="0.25">
      <c r="A92" s="3" t="s">
        <v>112</v>
      </c>
      <c r="B92" s="40" t="s">
        <v>200</v>
      </c>
      <c r="C92" s="4" t="s">
        <v>128</v>
      </c>
      <c r="D92" s="4" t="s">
        <v>6</v>
      </c>
      <c r="E92" s="4" t="s">
        <v>7</v>
      </c>
      <c r="F92" s="4" t="s">
        <v>49</v>
      </c>
      <c r="G92" s="4" t="s">
        <v>9</v>
      </c>
      <c r="H92" s="4" t="s">
        <v>29</v>
      </c>
      <c r="I92" s="4" t="s">
        <v>30</v>
      </c>
      <c r="J92" s="5"/>
      <c r="K92" s="5">
        <v>77.42</v>
      </c>
      <c r="L92" s="16"/>
    </row>
    <row r="93" spans="1:12" x14ac:dyDescent="0.25">
      <c r="A93" s="3" t="s">
        <v>113</v>
      </c>
      <c r="B93" s="40" t="s">
        <v>199</v>
      </c>
      <c r="C93" s="4" t="s">
        <v>129</v>
      </c>
      <c r="D93" s="4" t="s">
        <v>56</v>
      </c>
      <c r="E93" s="4" t="s">
        <v>57</v>
      </c>
      <c r="F93" s="4" t="s">
        <v>58</v>
      </c>
      <c r="G93" s="4" t="s">
        <v>34</v>
      </c>
      <c r="H93" s="4" t="s">
        <v>10</v>
      </c>
      <c r="I93" s="14" t="s">
        <v>11</v>
      </c>
      <c r="J93" s="5"/>
      <c r="K93" s="5"/>
      <c r="L93" s="16">
        <v>44655.92</v>
      </c>
    </row>
    <row r="94" spans="1:12" x14ac:dyDescent="0.25">
      <c r="A94" s="3" t="s">
        <v>113</v>
      </c>
      <c r="B94" s="40" t="s">
        <v>199</v>
      </c>
      <c r="C94" s="4" t="s">
        <v>129</v>
      </c>
      <c r="D94" s="4" t="s">
        <v>56</v>
      </c>
      <c r="E94" s="4" t="s">
        <v>57</v>
      </c>
      <c r="F94" s="4" t="s">
        <v>58</v>
      </c>
      <c r="G94" s="4" t="s">
        <v>34</v>
      </c>
      <c r="H94" s="4" t="s">
        <v>10</v>
      </c>
      <c r="I94" s="14" t="s">
        <v>12</v>
      </c>
      <c r="J94" s="5"/>
      <c r="K94" s="5"/>
      <c r="L94" s="16">
        <v>524.97</v>
      </c>
    </row>
    <row r="95" spans="1:12" x14ac:dyDescent="0.25">
      <c r="A95" s="3" t="s">
        <v>113</v>
      </c>
      <c r="B95" s="40" t="s">
        <v>199</v>
      </c>
      <c r="C95" s="4" t="s">
        <v>129</v>
      </c>
      <c r="D95" s="4" t="s">
        <v>56</v>
      </c>
      <c r="E95" s="4" t="s">
        <v>57</v>
      </c>
      <c r="F95" s="4" t="s">
        <v>58</v>
      </c>
      <c r="G95" s="4" t="s">
        <v>34</v>
      </c>
      <c r="H95" s="4" t="s">
        <v>10</v>
      </c>
      <c r="I95" s="14" t="s">
        <v>14</v>
      </c>
      <c r="J95" s="5"/>
      <c r="K95" s="5"/>
      <c r="L95" s="16">
        <v>5033.5600000000004</v>
      </c>
    </row>
    <row r="96" spans="1:12" x14ac:dyDescent="0.25">
      <c r="A96" s="3" t="s">
        <v>113</v>
      </c>
      <c r="B96" s="40" t="s">
        <v>199</v>
      </c>
      <c r="C96" s="4" t="s">
        <v>129</v>
      </c>
      <c r="D96" s="4" t="s">
        <v>56</v>
      </c>
      <c r="E96" s="4" t="s">
        <v>57</v>
      </c>
      <c r="F96" s="4" t="s">
        <v>58</v>
      </c>
      <c r="G96" s="4" t="s">
        <v>34</v>
      </c>
      <c r="H96" s="4" t="s">
        <v>15</v>
      </c>
      <c r="I96" s="14" t="s">
        <v>16</v>
      </c>
      <c r="J96" s="5"/>
      <c r="K96" s="5"/>
      <c r="L96" s="16">
        <v>4802.58</v>
      </c>
    </row>
    <row r="97" spans="1:12" x14ac:dyDescent="0.25">
      <c r="A97" s="3" t="s">
        <v>113</v>
      </c>
      <c r="B97" s="40" t="s">
        <v>199</v>
      </c>
      <c r="C97" s="4" t="s">
        <v>129</v>
      </c>
      <c r="D97" s="4" t="s">
        <v>56</v>
      </c>
      <c r="E97" s="4" t="s">
        <v>57</v>
      </c>
      <c r="F97" s="4" t="s">
        <v>58</v>
      </c>
      <c r="G97" s="4" t="s">
        <v>34</v>
      </c>
      <c r="H97" s="4" t="s">
        <v>17</v>
      </c>
      <c r="I97" s="14" t="s">
        <v>18</v>
      </c>
      <c r="J97" s="5"/>
      <c r="K97" s="5"/>
      <c r="L97" s="16">
        <v>6478.88</v>
      </c>
    </row>
    <row r="98" spans="1:12" x14ac:dyDescent="0.25">
      <c r="A98" s="3" t="s">
        <v>113</v>
      </c>
      <c r="B98" s="40" t="s">
        <v>199</v>
      </c>
      <c r="C98" s="4" t="s">
        <v>129</v>
      </c>
      <c r="D98" s="4" t="s">
        <v>56</v>
      </c>
      <c r="E98" s="4" t="s">
        <v>57</v>
      </c>
      <c r="F98" s="4" t="s">
        <v>58</v>
      </c>
      <c r="G98" s="4" t="s">
        <v>34</v>
      </c>
      <c r="H98" s="4" t="s">
        <v>19</v>
      </c>
      <c r="I98" s="14" t="s">
        <v>20</v>
      </c>
      <c r="J98" s="5"/>
      <c r="K98" s="5"/>
      <c r="L98" s="16">
        <v>1309.2</v>
      </c>
    </row>
    <row r="99" spans="1:12" x14ac:dyDescent="0.25">
      <c r="A99" s="3" t="s">
        <v>113</v>
      </c>
      <c r="B99" s="40" t="s">
        <v>199</v>
      </c>
      <c r="C99" s="4" t="s">
        <v>129</v>
      </c>
      <c r="D99" s="4" t="s">
        <v>56</v>
      </c>
      <c r="E99" s="4" t="s">
        <v>57</v>
      </c>
      <c r="F99" s="4" t="s">
        <v>58</v>
      </c>
      <c r="G99" s="4" t="s">
        <v>34</v>
      </c>
      <c r="H99" s="4" t="s">
        <v>21</v>
      </c>
      <c r="I99" s="14" t="s">
        <v>22</v>
      </c>
      <c r="J99" s="5"/>
      <c r="K99" s="5"/>
      <c r="L99" s="16">
        <v>109.76</v>
      </c>
    </row>
    <row r="100" spans="1:12" x14ac:dyDescent="0.25">
      <c r="A100" s="3" t="s">
        <v>113</v>
      </c>
      <c r="B100" s="40" t="s">
        <v>199</v>
      </c>
      <c r="C100" s="4" t="s">
        <v>129</v>
      </c>
      <c r="D100" s="4" t="s">
        <v>56</v>
      </c>
      <c r="E100" s="4" t="s">
        <v>57</v>
      </c>
      <c r="F100" s="4" t="s">
        <v>58</v>
      </c>
      <c r="G100" s="4" t="s">
        <v>34</v>
      </c>
      <c r="H100" s="4" t="s">
        <v>23</v>
      </c>
      <c r="I100" s="14" t="s">
        <v>59</v>
      </c>
      <c r="J100" s="5"/>
      <c r="K100" s="5"/>
      <c r="L100" s="16">
        <v>73.5</v>
      </c>
    </row>
    <row r="101" spans="1:12" x14ac:dyDescent="0.25">
      <c r="A101" s="3" t="s">
        <v>113</v>
      </c>
      <c r="B101" s="40" t="s">
        <v>199</v>
      </c>
      <c r="C101" s="4" t="s">
        <v>129</v>
      </c>
      <c r="D101" s="4" t="s">
        <v>56</v>
      </c>
      <c r="E101" s="4" t="s">
        <v>57</v>
      </c>
      <c r="F101" s="4" t="s">
        <v>58</v>
      </c>
      <c r="G101" s="4" t="s">
        <v>34</v>
      </c>
      <c r="H101" s="4" t="s">
        <v>23</v>
      </c>
      <c r="I101" s="4" t="s">
        <v>24</v>
      </c>
      <c r="J101" s="5"/>
      <c r="K101" s="5"/>
      <c r="L101" s="16">
        <v>2384.3200000000002</v>
      </c>
    </row>
    <row r="102" spans="1:12" x14ac:dyDescent="0.25">
      <c r="A102" s="3" t="s">
        <v>113</v>
      </c>
      <c r="B102" s="40" t="s">
        <v>199</v>
      </c>
      <c r="C102" s="4" t="s">
        <v>129</v>
      </c>
      <c r="D102" s="4" t="s">
        <v>56</v>
      </c>
      <c r="E102" s="4" t="s">
        <v>57</v>
      </c>
      <c r="F102" s="4" t="s">
        <v>58</v>
      </c>
      <c r="G102" s="4" t="s">
        <v>34</v>
      </c>
      <c r="H102" s="4" t="s">
        <v>25</v>
      </c>
      <c r="I102" s="14" t="s">
        <v>26</v>
      </c>
      <c r="J102" s="5"/>
      <c r="K102" s="5"/>
      <c r="L102" s="16">
        <v>2380.7199999999998</v>
      </c>
    </row>
    <row r="103" spans="1:12" x14ac:dyDescent="0.25">
      <c r="A103" s="3" t="s">
        <v>113</v>
      </c>
      <c r="B103" s="40" t="s">
        <v>199</v>
      </c>
      <c r="C103" s="4" t="s">
        <v>129</v>
      </c>
      <c r="D103" s="4" t="s">
        <v>56</v>
      </c>
      <c r="E103" s="4" t="s">
        <v>57</v>
      </c>
      <c r="F103" s="4" t="s">
        <v>58</v>
      </c>
      <c r="G103" s="4" t="s">
        <v>34</v>
      </c>
      <c r="H103" s="4" t="s">
        <v>52</v>
      </c>
      <c r="I103" s="14" t="s">
        <v>60</v>
      </c>
      <c r="J103" s="5"/>
      <c r="K103" s="5"/>
      <c r="L103" s="16">
        <v>-1082.97</v>
      </c>
    </row>
    <row r="104" spans="1:12" x14ac:dyDescent="0.25">
      <c r="A104" s="3" t="s">
        <v>113</v>
      </c>
      <c r="B104" s="40" t="s">
        <v>199</v>
      </c>
      <c r="C104" s="4" t="s">
        <v>129</v>
      </c>
      <c r="D104" s="4" t="s">
        <v>56</v>
      </c>
      <c r="E104" s="4" t="s">
        <v>57</v>
      </c>
      <c r="F104" s="4" t="s">
        <v>58</v>
      </c>
      <c r="G104" s="4" t="s">
        <v>34</v>
      </c>
      <c r="H104" s="4" t="s">
        <v>38</v>
      </c>
      <c r="I104" s="14" t="s">
        <v>39</v>
      </c>
      <c r="J104" s="5"/>
      <c r="K104" s="5"/>
      <c r="L104" s="16">
        <v>63.36</v>
      </c>
    </row>
    <row r="105" spans="1:12" x14ac:dyDescent="0.25">
      <c r="A105" s="3" t="s">
        <v>113</v>
      </c>
      <c r="B105" s="40" t="s">
        <v>199</v>
      </c>
      <c r="C105" s="4" t="s">
        <v>129</v>
      </c>
      <c r="D105" s="4" t="s">
        <v>56</v>
      </c>
      <c r="E105" s="4" t="s">
        <v>57</v>
      </c>
      <c r="F105" s="4" t="s">
        <v>58</v>
      </c>
      <c r="G105" s="4" t="s">
        <v>34</v>
      </c>
      <c r="H105" s="4" t="s">
        <v>27</v>
      </c>
      <c r="I105" s="14" t="s">
        <v>28</v>
      </c>
      <c r="J105" s="5"/>
      <c r="K105" s="5"/>
      <c r="L105" s="16">
        <v>92.64</v>
      </c>
    </row>
    <row r="106" spans="1:12" x14ac:dyDescent="0.25">
      <c r="A106" s="3" t="s">
        <v>113</v>
      </c>
      <c r="B106" s="40" t="s">
        <v>199</v>
      </c>
      <c r="C106" s="4" t="s">
        <v>129</v>
      </c>
      <c r="D106" s="4" t="s">
        <v>56</v>
      </c>
      <c r="E106" s="4" t="s">
        <v>57</v>
      </c>
      <c r="F106" s="4" t="s">
        <v>58</v>
      </c>
      <c r="G106" s="4" t="s">
        <v>34</v>
      </c>
      <c r="H106" s="4" t="s">
        <v>29</v>
      </c>
      <c r="I106" s="14" t="s">
        <v>30</v>
      </c>
      <c r="J106" s="5"/>
      <c r="K106" s="5"/>
      <c r="L106" s="16">
        <v>619.36</v>
      </c>
    </row>
    <row r="107" spans="1:12" x14ac:dyDescent="0.25">
      <c r="A107" s="3" t="s">
        <v>114</v>
      </c>
      <c r="B107" s="40" t="s">
        <v>199</v>
      </c>
      <c r="C107" s="4" t="s">
        <v>130</v>
      </c>
      <c r="D107" s="4" t="s">
        <v>56</v>
      </c>
      <c r="E107" s="4" t="s">
        <v>57</v>
      </c>
      <c r="F107" s="4" t="s">
        <v>58</v>
      </c>
      <c r="G107" s="4" t="s">
        <v>31</v>
      </c>
      <c r="H107" s="4" t="s">
        <v>10</v>
      </c>
      <c r="I107" s="4" t="s">
        <v>12</v>
      </c>
      <c r="J107" s="5"/>
      <c r="K107" s="5">
        <v>10495.62</v>
      </c>
      <c r="L107" s="16"/>
    </row>
    <row r="108" spans="1:12" x14ac:dyDescent="0.25">
      <c r="A108" s="3" t="s">
        <v>114</v>
      </c>
      <c r="B108" s="40" t="s">
        <v>199</v>
      </c>
      <c r="C108" s="4" t="s">
        <v>130</v>
      </c>
      <c r="D108" s="4" t="s">
        <v>56</v>
      </c>
      <c r="E108" s="4" t="s">
        <v>57</v>
      </c>
      <c r="F108" s="4" t="s">
        <v>58</v>
      </c>
      <c r="G108" s="4" t="s">
        <v>31</v>
      </c>
      <c r="H108" s="4" t="s">
        <v>17</v>
      </c>
      <c r="I108" s="4" t="s">
        <v>18</v>
      </c>
      <c r="J108" s="5"/>
      <c r="K108" s="5">
        <v>1562.2</v>
      </c>
      <c r="L108" s="16"/>
    </row>
    <row r="109" spans="1:12" x14ac:dyDescent="0.25">
      <c r="A109" s="3" t="s">
        <v>114</v>
      </c>
      <c r="B109" s="40" t="s">
        <v>199</v>
      </c>
      <c r="C109" s="4" t="s">
        <v>130</v>
      </c>
      <c r="D109" s="4" t="s">
        <v>56</v>
      </c>
      <c r="E109" s="4" t="s">
        <v>57</v>
      </c>
      <c r="F109" s="4" t="s">
        <v>58</v>
      </c>
      <c r="G109" s="4" t="s">
        <v>31</v>
      </c>
      <c r="H109" s="4" t="s">
        <v>19</v>
      </c>
      <c r="I109" s="4" t="s">
        <v>20</v>
      </c>
      <c r="J109" s="6"/>
      <c r="K109" s="5">
        <v>317.36</v>
      </c>
      <c r="L109" s="16"/>
    </row>
    <row r="110" spans="1:12" x14ac:dyDescent="0.25">
      <c r="A110" s="3" t="s">
        <v>114</v>
      </c>
      <c r="B110" s="40" t="s">
        <v>199</v>
      </c>
      <c r="C110" s="4" t="s">
        <v>130</v>
      </c>
      <c r="D110" s="4" t="s">
        <v>56</v>
      </c>
      <c r="E110" s="4" t="s">
        <v>57</v>
      </c>
      <c r="F110" s="4" t="s">
        <v>58</v>
      </c>
      <c r="G110" s="4" t="s">
        <v>31</v>
      </c>
      <c r="H110" s="4" t="s">
        <v>21</v>
      </c>
      <c r="I110" s="4" t="s">
        <v>22</v>
      </c>
      <c r="J110" s="6"/>
      <c r="K110" s="5">
        <v>26.36</v>
      </c>
      <c r="L110" s="16"/>
    </row>
    <row r="111" spans="1:12" x14ac:dyDescent="0.25">
      <c r="A111" s="3" t="s">
        <v>114</v>
      </c>
      <c r="B111" s="40" t="s">
        <v>199</v>
      </c>
      <c r="C111" s="4" t="s">
        <v>130</v>
      </c>
      <c r="D111" s="4" t="s">
        <v>56</v>
      </c>
      <c r="E111" s="4" t="s">
        <v>57</v>
      </c>
      <c r="F111" s="4" t="s">
        <v>58</v>
      </c>
      <c r="G111" s="4" t="s">
        <v>31</v>
      </c>
      <c r="H111" s="4" t="s">
        <v>23</v>
      </c>
      <c r="I111" s="14" t="s">
        <v>24</v>
      </c>
      <c r="J111" s="5"/>
      <c r="K111" s="5">
        <v>596.08000000000004</v>
      </c>
      <c r="L111" s="16"/>
    </row>
    <row r="112" spans="1:12" x14ac:dyDescent="0.25">
      <c r="A112" s="3" t="s">
        <v>114</v>
      </c>
      <c r="B112" s="40" t="s">
        <v>199</v>
      </c>
      <c r="C112" s="4" t="s">
        <v>130</v>
      </c>
      <c r="D112" s="4" t="s">
        <v>56</v>
      </c>
      <c r="E112" s="4" t="s">
        <v>57</v>
      </c>
      <c r="F112" s="4" t="s">
        <v>58</v>
      </c>
      <c r="G112" s="4" t="s">
        <v>31</v>
      </c>
      <c r="H112" s="4" t="s">
        <v>25</v>
      </c>
      <c r="I112" s="4" t="s">
        <v>26</v>
      </c>
      <c r="J112" s="5"/>
      <c r="K112" s="5">
        <v>595.17999999999995</v>
      </c>
      <c r="L112" s="16"/>
    </row>
    <row r="113" spans="1:12" x14ac:dyDescent="0.25">
      <c r="A113" s="3" t="s">
        <v>114</v>
      </c>
      <c r="B113" s="40" t="s">
        <v>199</v>
      </c>
      <c r="C113" s="4" t="s">
        <v>130</v>
      </c>
      <c r="D113" s="4" t="s">
        <v>56</v>
      </c>
      <c r="E113" s="4" t="s">
        <v>57</v>
      </c>
      <c r="F113" s="4" t="s">
        <v>58</v>
      </c>
      <c r="G113" s="4" t="s">
        <v>31</v>
      </c>
      <c r="H113" s="4" t="s">
        <v>38</v>
      </c>
      <c r="I113" s="4" t="s">
        <v>39</v>
      </c>
      <c r="J113" s="5"/>
      <c r="K113" s="5">
        <v>15.84</v>
      </c>
      <c r="L113" s="16"/>
    </row>
    <row r="114" spans="1:12" x14ac:dyDescent="0.25">
      <c r="A114" s="3" t="s">
        <v>114</v>
      </c>
      <c r="B114" s="40" t="s">
        <v>199</v>
      </c>
      <c r="C114" s="4" t="s">
        <v>130</v>
      </c>
      <c r="D114" s="4" t="s">
        <v>56</v>
      </c>
      <c r="E114" s="4" t="s">
        <v>57</v>
      </c>
      <c r="F114" s="4" t="s">
        <v>58</v>
      </c>
      <c r="G114" s="4" t="s">
        <v>31</v>
      </c>
      <c r="H114" s="4" t="s">
        <v>27</v>
      </c>
      <c r="I114" s="14" t="s">
        <v>28</v>
      </c>
      <c r="J114" s="5"/>
      <c r="K114" s="5">
        <v>23.16</v>
      </c>
      <c r="L114" s="16"/>
    </row>
    <row r="115" spans="1:12" x14ac:dyDescent="0.25">
      <c r="A115" s="3" t="s">
        <v>114</v>
      </c>
      <c r="B115" s="40" t="s">
        <v>199</v>
      </c>
      <c r="C115" s="4" t="s">
        <v>130</v>
      </c>
      <c r="D115" s="4" t="s">
        <v>56</v>
      </c>
      <c r="E115" s="4" t="s">
        <v>57</v>
      </c>
      <c r="F115" s="4" t="s">
        <v>58</v>
      </c>
      <c r="G115" s="4" t="s">
        <v>31</v>
      </c>
      <c r="H115" s="4" t="s">
        <v>29</v>
      </c>
      <c r="I115" s="14" t="s">
        <v>30</v>
      </c>
      <c r="J115" s="6"/>
      <c r="K115" s="5">
        <v>154.84</v>
      </c>
      <c r="L115" s="16"/>
    </row>
    <row r="116" spans="1:12" x14ac:dyDescent="0.25">
      <c r="A116" s="3" t="s">
        <v>115</v>
      </c>
      <c r="B116" s="40" t="s">
        <v>200</v>
      </c>
      <c r="C116" s="4" t="s">
        <v>131</v>
      </c>
      <c r="D116" s="4" t="s">
        <v>61</v>
      </c>
      <c r="E116" s="4" t="s">
        <v>62</v>
      </c>
      <c r="F116" s="4" t="s">
        <v>58</v>
      </c>
      <c r="G116" s="4" t="s">
        <v>58</v>
      </c>
      <c r="H116" s="4" t="s">
        <v>10</v>
      </c>
      <c r="I116" s="4" t="s">
        <v>11</v>
      </c>
      <c r="J116" s="5"/>
      <c r="K116" s="5"/>
      <c r="L116" s="16">
        <v>51296.56</v>
      </c>
    </row>
    <row r="117" spans="1:12" x14ac:dyDescent="0.25">
      <c r="A117" s="3" t="s">
        <v>115</v>
      </c>
      <c r="B117" s="40" t="s">
        <v>200</v>
      </c>
      <c r="C117" s="4" t="s">
        <v>131</v>
      </c>
      <c r="D117" s="4" t="s">
        <v>61</v>
      </c>
      <c r="E117" s="4" t="s">
        <v>62</v>
      </c>
      <c r="F117" s="4" t="s">
        <v>58</v>
      </c>
      <c r="G117" s="4" t="s">
        <v>58</v>
      </c>
      <c r="H117" s="4" t="s">
        <v>10</v>
      </c>
      <c r="I117" s="4" t="s">
        <v>12</v>
      </c>
      <c r="J117" s="5">
        <v>6412.07</v>
      </c>
      <c r="K117" s="5">
        <v>25648.28</v>
      </c>
      <c r="L117" s="16"/>
    </row>
    <row r="118" spans="1:12" x14ac:dyDescent="0.25">
      <c r="A118" s="3" t="s">
        <v>115</v>
      </c>
      <c r="B118" s="40" t="s">
        <v>200</v>
      </c>
      <c r="C118" s="4" t="s">
        <v>131</v>
      </c>
      <c r="D118" s="4" t="s">
        <v>61</v>
      </c>
      <c r="E118" s="4" t="s">
        <v>62</v>
      </c>
      <c r="F118" s="4" t="s">
        <v>58</v>
      </c>
      <c r="G118" s="4" t="s">
        <v>58</v>
      </c>
      <c r="H118" s="4" t="s">
        <v>10</v>
      </c>
      <c r="I118" s="14" t="s">
        <v>14</v>
      </c>
      <c r="J118" s="5"/>
      <c r="K118" s="5"/>
      <c r="L118" s="16">
        <v>6386.4</v>
      </c>
    </row>
    <row r="119" spans="1:12" x14ac:dyDescent="0.25">
      <c r="A119" s="3" t="s">
        <v>115</v>
      </c>
      <c r="B119" s="40" t="s">
        <v>200</v>
      </c>
      <c r="C119" s="4" t="s">
        <v>131</v>
      </c>
      <c r="D119" s="4" t="s">
        <v>61</v>
      </c>
      <c r="E119" s="4" t="s">
        <v>62</v>
      </c>
      <c r="F119" s="4" t="s">
        <v>58</v>
      </c>
      <c r="G119" s="4" t="s">
        <v>58</v>
      </c>
      <c r="H119" s="4" t="s">
        <v>15</v>
      </c>
      <c r="I119" s="4" t="s">
        <v>16</v>
      </c>
      <c r="J119" s="5"/>
      <c r="K119" s="5"/>
      <c r="L119" s="16">
        <v>6155.64</v>
      </c>
    </row>
    <row r="120" spans="1:12" x14ac:dyDescent="0.25">
      <c r="A120" s="3" t="s">
        <v>115</v>
      </c>
      <c r="B120" s="40" t="s">
        <v>200</v>
      </c>
      <c r="C120" s="4" t="s">
        <v>131</v>
      </c>
      <c r="D120" s="4" t="s">
        <v>61</v>
      </c>
      <c r="E120" s="4" t="s">
        <v>62</v>
      </c>
      <c r="F120" s="4" t="s">
        <v>58</v>
      </c>
      <c r="G120" s="4" t="s">
        <v>58</v>
      </c>
      <c r="H120" s="4" t="s">
        <v>17</v>
      </c>
      <c r="I120" s="4" t="s">
        <v>18</v>
      </c>
      <c r="J120" s="5">
        <v>973.88</v>
      </c>
      <c r="K120" s="5">
        <v>3895.52</v>
      </c>
      <c r="L120" s="16">
        <v>7791.04</v>
      </c>
    </row>
    <row r="121" spans="1:12" x14ac:dyDescent="0.25">
      <c r="A121" s="3" t="s">
        <v>115</v>
      </c>
      <c r="B121" s="40" t="s">
        <v>200</v>
      </c>
      <c r="C121" s="4" t="s">
        <v>131</v>
      </c>
      <c r="D121" s="4" t="s">
        <v>61</v>
      </c>
      <c r="E121" s="4" t="s">
        <v>62</v>
      </c>
      <c r="F121" s="4" t="s">
        <v>58</v>
      </c>
      <c r="G121" s="4" t="s">
        <v>58</v>
      </c>
      <c r="H121" s="4" t="s">
        <v>19</v>
      </c>
      <c r="I121" s="14" t="s">
        <v>20</v>
      </c>
      <c r="J121" s="6">
        <v>193.89</v>
      </c>
      <c r="K121" s="5">
        <v>775.56</v>
      </c>
      <c r="L121" s="16">
        <v>1551.12</v>
      </c>
    </row>
    <row r="122" spans="1:12" x14ac:dyDescent="0.25">
      <c r="A122" s="3" t="s">
        <v>115</v>
      </c>
      <c r="B122" s="40" t="s">
        <v>200</v>
      </c>
      <c r="C122" s="4" t="s">
        <v>131</v>
      </c>
      <c r="D122" s="4" t="s">
        <v>61</v>
      </c>
      <c r="E122" s="4" t="s">
        <v>62</v>
      </c>
      <c r="F122" s="4" t="s">
        <v>58</v>
      </c>
      <c r="G122" s="4" t="s">
        <v>58</v>
      </c>
      <c r="H122" s="4" t="s">
        <v>21</v>
      </c>
      <c r="I122" s="4" t="s">
        <v>22</v>
      </c>
      <c r="J122" s="5">
        <v>16.66</v>
      </c>
      <c r="K122" s="5">
        <v>66.64</v>
      </c>
      <c r="L122" s="16">
        <v>133.28</v>
      </c>
    </row>
    <row r="123" spans="1:12" x14ac:dyDescent="0.25">
      <c r="A123" s="3" t="s">
        <v>115</v>
      </c>
      <c r="B123" s="40" t="s">
        <v>200</v>
      </c>
      <c r="C123" s="4" t="s">
        <v>131</v>
      </c>
      <c r="D123" s="4" t="s">
        <v>61</v>
      </c>
      <c r="E123" s="4" t="s">
        <v>62</v>
      </c>
      <c r="F123" s="4" t="s">
        <v>58</v>
      </c>
      <c r="G123" s="4" t="s">
        <v>58</v>
      </c>
      <c r="H123" s="4" t="s">
        <v>23</v>
      </c>
      <c r="I123" s="4" t="s">
        <v>24</v>
      </c>
      <c r="J123" s="5">
        <v>298.04000000000002</v>
      </c>
      <c r="K123" s="5">
        <v>1192.1600000000001</v>
      </c>
      <c r="L123" s="16">
        <v>2384.3200000000002</v>
      </c>
    </row>
    <row r="124" spans="1:12" x14ac:dyDescent="0.25">
      <c r="A124" s="3" t="s">
        <v>115</v>
      </c>
      <c r="B124" s="40" t="s">
        <v>200</v>
      </c>
      <c r="C124" s="4" t="s">
        <v>131</v>
      </c>
      <c r="D124" s="4" t="s">
        <v>61</v>
      </c>
      <c r="E124" s="4" t="s">
        <v>62</v>
      </c>
      <c r="F124" s="4" t="s">
        <v>58</v>
      </c>
      <c r="G124" s="4" t="s">
        <v>58</v>
      </c>
      <c r="H124" s="4" t="s">
        <v>25</v>
      </c>
      <c r="I124" s="14" t="s">
        <v>26</v>
      </c>
      <c r="J124" s="5">
        <v>297.58999999999997</v>
      </c>
      <c r="K124" s="5">
        <v>1190.3599999999999</v>
      </c>
      <c r="L124" s="16">
        <v>2380.7199999999998</v>
      </c>
    </row>
    <row r="125" spans="1:12" x14ac:dyDescent="0.25">
      <c r="A125" s="3" t="s">
        <v>115</v>
      </c>
      <c r="B125" s="40" t="s">
        <v>200</v>
      </c>
      <c r="C125" s="4" t="s">
        <v>131</v>
      </c>
      <c r="D125" s="4" t="s">
        <v>61</v>
      </c>
      <c r="E125" s="4" t="s">
        <v>62</v>
      </c>
      <c r="F125" s="4" t="s">
        <v>58</v>
      </c>
      <c r="G125" s="4" t="s">
        <v>58</v>
      </c>
      <c r="H125" s="4" t="s">
        <v>52</v>
      </c>
      <c r="I125" s="4" t="s">
        <v>53</v>
      </c>
      <c r="J125" s="5">
        <v>-641.21</v>
      </c>
      <c r="K125" s="5">
        <v>-2564.84</v>
      </c>
      <c r="L125" s="16">
        <v>-5129.68</v>
      </c>
    </row>
    <row r="126" spans="1:12" x14ac:dyDescent="0.25">
      <c r="A126" s="3" t="s">
        <v>115</v>
      </c>
      <c r="B126" s="40" t="s">
        <v>200</v>
      </c>
      <c r="C126" s="4" t="s">
        <v>131</v>
      </c>
      <c r="D126" s="4" t="s">
        <v>61</v>
      </c>
      <c r="E126" s="4" t="s">
        <v>62</v>
      </c>
      <c r="F126" s="4" t="s">
        <v>58</v>
      </c>
      <c r="G126" s="4" t="s">
        <v>58</v>
      </c>
      <c r="H126" s="4" t="s">
        <v>32</v>
      </c>
      <c r="I126" s="14" t="s">
        <v>54</v>
      </c>
      <c r="J126" s="6">
        <v>6.68</v>
      </c>
      <c r="K126" s="5">
        <v>26.72</v>
      </c>
      <c r="L126" s="16">
        <v>53.44</v>
      </c>
    </row>
    <row r="127" spans="1:12" x14ac:dyDescent="0.25">
      <c r="A127" s="3" t="s">
        <v>115</v>
      </c>
      <c r="B127" s="40" t="s">
        <v>200</v>
      </c>
      <c r="C127" s="4" t="s">
        <v>131</v>
      </c>
      <c r="D127" s="4" t="s">
        <v>61</v>
      </c>
      <c r="E127" s="4" t="s">
        <v>62</v>
      </c>
      <c r="F127" s="4" t="s">
        <v>58</v>
      </c>
      <c r="G127" s="4" t="s">
        <v>58</v>
      </c>
      <c r="H127" s="4" t="s">
        <v>36</v>
      </c>
      <c r="I127" s="4" t="s">
        <v>37</v>
      </c>
      <c r="J127" s="5"/>
      <c r="K127" s="5">
        <v>4.2</v>
      </c>
      <c r="L127" s="16"/>
    </row>
    <row r="128" spans="1:12" x14ac:dyDescent="0.25">
      <c r="A128" s="3" t="s">
        <v>115</v>
      </c>
      <c r="B128" s="40" t="s">
        <v>200</v>
      </c>
      <c r="C128" s="4" t="s">
        <v>131</v>
      </c>
      <c r="D128" s="4" t="s">
        <v>61</v>
      </c>
      <c r="E128" s="4" t="s">
        <v>62</v>
      </c>
      <c r="F128" s="4" t="s">
        <v>58</v>
      </c>
      <c r="G128" s="4" t="s">
        <v>58</v>
      </c>
      <c r="H128" s="4" t="s">
        <v>38</v>
      </c>
      <c r="I128" s="14" t="s">
        <v>39</v>
      </c>
      <c r="J128" s="5">
        <v>7.92</v>
      </c>
      <c r="K128" s="5">
        <v>31.68</v>
      </c>
      <c r="L128" s="16">
        <v>63.36</v>
      </c>
    </row>
    <row r="129" spans="1:12" x14ac:dyDescent="0.25">
      <c r="A129" s="3" t="s">
        <v>115</v>
      </c>
      <c r="B129" s="40" t="s">
        <v>200</v>
      </c>
      <c r="C129" s="4" t="s">
        <v>131</v>
      </c>
      <c r="D129" s="4" t="s">
        <v>61</v>
      </c>
      <c r="E129" s="4" t="s">
        <v>62</v>
      </c>
      <c r="F129" s="4" t="s">
        <v>58</v>
      </c>
      <c r="G129" s="4" t="s">
        <v>58</v>
      </c>
      <c r="H129" s="4" t="s">
        <v>27</v>
      </c>
      <c r="I129" s="14" t="s">
        <v>28</v>
      </c>
      <c r="J129" s="5">
        <v>11.58</v>
      </c>
      <c r="K129" s="5">
        <v>46.32</v>
      </c>
      <c r="L129" s="16">
        <v>92.64</v>
      </c>
    </row>
    <row r="130" spans="1:12" x14ac:dyDescent="0.25">
      <c r="A130" s="3" t="s">
        <v>115</v>
      </c>
      <c r="B130" s="40" t="s">
        <v>200</v>
      </c>
      <c r="C130" s="4" t="s">
        <v>131</v>
      </c>
      <c r="D130" s="4" t="s">
        <v>61</v>
      </c>
      <c r="E130" s="4" t="s">
        <v>62</v>
      </c>
      <c r="F130" s="4" t="s">
        <v>58</v>
      </c>
      <c r="G130" s="4" t="s">
        <v>58</v>
      </c>
      <c r="H130" s="4" t="s">
        <v>43</v>
      </c>
      <c r="I130" s="14" t="s">
        <v>44</v>
      </c>
      <c r="J130" s="5"/>
      <c r="K130" s="5">
        <v>19.61</v>
      </c>
      <c r="L130" s="16"/>
    </row>
    <row r="131" spans="1:12" x14ac:dyDescent="0.25">
      <c r="A131" s="3" t="s">
        <v>115</v>
      </c>
      <c r="B131" s="40" t="s">
        <v>200</v>
      </c>
      <c r="C131" s="4" t="s">
        <v>131</v>
      </c>
      <c r="D131" s="4" t="s">
        <v>61</v>
      </c>
      <c r="E131" s="4" t="s">
        <v>62</v>
      </c>
      <c r="F131" s="4" t="s">
        <v>58</v>
      </c>
      <c r="G131" s="4" t="s">
        <v>58</v>
      </c>
      <c r="H131" s="4" t="s">
        <v>29</v>
      </c>
      <c r="I131" s="4" t="s">
        <v>30</v>
      </c>
      <c r="J131" s="5">
        <v>77.42</v>
      </c>
      <c r="K131" s="5">
        <v>309.68</v>
      </c>
      <c r="L131" s="16">
        <v>619.36</v>
      </c>
    </row>
    <row r="132" spans="1:12" x14ac:dyDescent="0.25">
      <c r="A132" s="3" t="s">
        <v>116</v>
      </c>
      <c r="B132" s="40" t="s">
        <v>200</v>
      </c>
      <c r="C132" s="4" t="s">
        <v>132</v>
      </c>
      <c r="D132" s="4" t="s">
        <v>56</v>
      </c>
      <c r="E132" s="4" t="s">
        <v>57</v>
      </c>
      <c r="F132" s="4" t="s">
        <v>58</v>
      </c>
      <c r="G132" s="4" t="s">
        <v>58</v>
      </c>
      <c r="H132" s="4" t="s">
        <v>10</v>
      </c>
      <c r="I132" s="4" t="s">
        <v>11</v>
      </c>
      <c r="J132" s="6"/>
      <c r="K132" s="5"/>
      <c r="L132" s="16">
        <v>47494.879999999997</v>
      </c>
    </row>
    <row r="133" spans="1:12" x14ac:dyDescent="0.25">
      <c r="A133" s="3" t="s">
        <v>116</v>
      </c>
      <c r="B133" s="40" t="s">
        <v>200</v>
      </c>
      <c r="C133" s="4" t="s">
        <v>132</v>
      </c>
      <c r="D133" s="4" t="s">
        <v>56</v>
      </c>
      <c r="E133" s="4" t="s">
        <v>57</v>
      </c>
      <c r="F133" s="4" t="s">
        <v>58</v>
      </c>
      <c r="G133" s="4" t="s">
        <v>58</v>
      </c>
      <c r="H133" s="4" t="s">
        <v>10</v>
      </c>
      <c r="I133" s="14" t="s">
        <v>12</v>
      </c>
      <c r="J133" s="5">
        <v>5937.1</v>
      </c>
      <c r="K133" s="5">
        <v>23748.400000000001</v>
      </c>
      <c r="L133" s="16"/>
    </row>
    <row r="134" spans="1:12" x14ac:dyDescent="0.25">
      <c r="A134" s="3" t="s">
        <v>116</v>
      </c>
      <c r="B134" s="40" t="s">
        <v>200</v>
      </c>
      <c r="C134" s="4" t="s">
        <v>132</v>
      </c>
      <c r="D134" s="4" t="s">
        <v>56</v>
      </c>
      <c r="E134" s="4" t="s">
        <v>57</v>
      </c>
      <c r="F134" s="4" t="s">
        <v>58</v>
      </c>
      <c r="G134" s="4" t="s">
        <v>58</v>
      </c>
      <c r="H134" s="4" t="s">
        <v>10</v>
      </c>
      <c r="I134" s="4" t="s">
        <v>14</v>
      </c>
      <c r="J134" s="5"/>
      <c r="K134" s="5"/>
      <c r="L134" s="16">
        <v>5913.36</v>
      </c>
    </row>
    <row r="135" spans="1:12" x14ac:dyDescent="0.25">
      <c r="A135" s="3" t="s">
        <v>116</v>
      </c>
      <c r="B135" s="40" t="s">
        <v>200</v>
      </c>
      <c r="C135" s="4" t="s">
        <v>132</v>
      </c>
      <c r="D135" s="4" t="s">
        <v>56</v>
      </c>
      <c r="E135" s="4" t="s">
        <v>57</v>
      </c>
      <c r="F135" s="4" t="s">
        <v>58</v>
      </c>
      <c r="G135" s="4" t="s">
        <v>58</v>
      </c>
      <c r="H135" s="4" t="s">
        <v>15</v>
      </c>
      <c r="I135" s="14" t="s">
        <v>16</v>
      </c>
      <c r="J135" s="5"/>
      <c r="K135" s="5"/>
      <c r="L135" s="16">
        <v>5699.64</v>
      </c>
    </row>
    <row r="136" spans="1:12" x14ac:dyDescent="0.25">
      <c r="A136" s="3" t="s">
        <v>116</v>
      </c>
      <c r="B136" s="40" t="s">
        <v>200</v>
      </c>
      <c r="C136" s="4" t="s">
        <v>132</v>
      </c>
      <c r="D136" s="4" t="s">
        <v>56</v>
      </c>
      <c r="E136" s="4" t="s">
        <v>57</v>
      </c>
      <c r="F136" s="4" t="s">
        <v>58</v>
      </c>
      <c r="G136" s="4" t="s">
        <v>58</v>
      </c>
      <c r="H136" s="4" t="s">
        <v>17</v>
      </c>
      <c r="I136" s="14" t="s">
        <v>18</v>
      </c>
      <c r="J136" s="6">
        <v>901.74</v>
      </c>
      <c r="K136" s="5">
        <v>3606.96</v>
      </c>
      <c r="L136" s="16">
        <v>7213.92</v>
      </c>
    </row>
    <row r="137" spans="1:12" x14ac:dyDescent="0.25">
      <c r="A137" s="3" t="s">
        <v>116</v>
      </c>
      <c r="B137" s="40" t="s">
        <v>200</v>
      </c>
      <c r="C137" s="4" t="s">
        <v>132</v>
      </c>
      <c r="D137" s="4" t="s">
        <v>56</v>
      </c>
      <c r="E137" s="4" t="s">
        <v>57</v>
      </c>
      <c r="F137" s="4" t="s">
        <v>58</v>
      </c>
      <c r="G137" s="4" t="s">
        <v>58</v>
      </c>
      <c r="H137" s="4" t="s">
        <v>19</v>
      </c>
      <c r="I137" s="14" t="s">
        <v>20</v>
      </c>
      <c r="J137" s="5">
        <v>179.52</v>
      </c>
      <c r="K137" s="5">
        <v>718.08</v>
      </c>
      <c r="L137" s="16">
        <v>1436.16</v>
      </c>
    </row>
    <row r="138" spans="1:12" x14ac:dyDescent="0.25">
      <c r="A138" s="3" t="s">
        <v>116</v>
      </c>
      <c r="B138" s="40" t="s">
        <v>200</v>
      </c>
      <c r="C138" s="4" t="s">
        <v>132</v>
      </c>
      <c r="D138" s="4" t="s">
        <v>56</v>
      </c>
      <c r="E138" s="4" t="s">
        <v>57</v>
      </c>
      <c r="F138" s="4" t="s">
        <v>58</v>
      </c>
      <c r="G138" s="4" t="s">
        <v>58</v>
      </c>
      <c r="H138" s="4" t="s">
        <v>21</v>
      </c>
      <c r="I138" s="14" t="s">
        <v>22</v>
      </c>
      <c r="J138" s="6">
        <v>15.42</v>
      </c>
      <c r="K138" s="5">
        <v>61.68</v>
      </c>
      <c r="L138" s="16">
        <v>123.36</v>
      </c>
    </row>
    <row r="139" spans="1:12" x14ac:dyDescent="0.25">
      <c r="A139" s="3" t="s">
        <v>116</v>
      </c>
      <c r="B139" s="40" t="s">
        <v>200</v>
      </c>
      <c r="C139" s="4" t="s">
        <v>132</v>
      </c>
      <c r="D139" s="4" t="s">
        <v>56</v>
      </c>
      <c r="E139" s="4" t="s">
        <v>57</v>
      </c>
      <c r="F139" s="4" t="s">
        <v>58</v>
      </c>
      <c r="G139" s="4" t="s">
        <v>58</v>
      </c>
      <c r="H139" s="4" t="s">
        <v>23</v>
      </c>
      <c r="I139" s="4" t="s">
        <v>24</v>
      </c>
      <c r="J139" s="5">
        <v>298.04000000000002</v>
      </c>
      <c r="K139" s="5">
        <v>1192.1600000000001</v>
      </c>
      <c r="L139" s="16">
        <v>2384.3200000000002</v>
      </c>
    </row>
    <row r="140" spans="1:12" x14ac:dyDescent="0.25">
      <c r="A140" s="3" t="s">
        <v>116</v>
      </c>
      <c r="B140" s="40" t="s">
        <v>200</v>
      </c>
      <c r="C140" s="4" t="s">
        <v>132</v>
      </c>
      <c r="D140" s="4" t="s">
        <v>56</v>
      </c>
      <c r="E140" s="4" t="s">
        <v>57</v>
      </c>
      <c r="F140" s="4" t="s">
        <v>58</v>
      </c>
      <c r="G140" s="4" t="s">
        <v>58</v>
      </c>
      <c r="H140" s="4" t="s">
        <v>25</v>
      </c>
      <c r="I140" s="4" t="s">
        <v>26</v>
      </c>
      <c r="J140" s="5">
        <v>297.58999999999997</v>
      </c>
      <c r="K140" s="5">
        <v>1190.3599999999999</v>
      </c>
      <c r="L140" s="16">
        <v>2380.7199999999998</v>
      </c>
    </row>
    <row r="141" spans="1:12" x14ac:dyDescent="0.25">
      <c r="A141" s="3" t="s">
        <v>116</v>
      </c>
      <c r="B141" s="40" t="s">
        <v>200</v>
      </c>
      <c r="C141" s="4" t="s">
        <v>132</v>
      </c>
      <c r="D141" s="4" t="s">
        <v>56</v>
      </c>
      <c r="E141" s="4" t="s">
        <v>57</v>
      </c>
      <c r="F141" s="4" t="s">
        <v>58</v>
      </c>
      <c r="G141" s="4" t="s">
        <v>58</v>
      </c>
      <c r="H141" s="4" t="s">
        <v>32</v>
      </c>
      <c r="I141" s="14" t="s">
        <v>33</v>
      </c>
      <c r="J141" s="6">
        <v>14.89</v>
      </c>
      <c r="K141" s="5">
        <v>59.56</v>
      </c>
      <c r="L141" s="16">
        <v>119.12</v>
      </c>
    </row>
    <row r="142" spans="1:12" x14ac:dyDescent="0.25">
      <c r="A142" s="3" t="s">
        <v>116</v>
      </c>
      <c r="B142" s="40" t="s">
        <v>200</v>
      </c>
      <c r="C142" s="4" t="s">
        <v>132</v>
      </c>
      <c r="D142" s="4" t="s">
        <v>56</v>
      </c>
      <c r="E142" s="4" t="s">
        <v>57</v>
      </c>
      <c r="F142" s="4" t="s">
        <v>58</v>
      </c>
      <c r="G142" s="4" t="s">
        <v>58</v>
      </c>
      <c r="H142" s="4" t="s">
        <v>38</v>
      </c>
      <c r="I142" s="14" t="s">
        <v>39</v>
      </c>
      <c r="J142" s="6">
        <v>7.92</v>
      </c>
      <c r="K142" s="5">
        <v>31.68</v>
      </c>
      <c r="L142" s="16">
        <v>63.36</v>
      </c>
    </row>
    <row r="143" spans="1:12" x14ac:dyDescent="0.25">
      <c r="A143" s="3" t="s">
        <v>116</v>
      </c>
      <c r="B143" s="40" t="s">
        <v>200</v>
      </c>
      <c r="C143" s="4" t="s">
        <v>132</v>
      </c>
      <c r="D143" s="4" t="s">
        <v>56</v>
      </c>
      <c r="E143" s="4" t="s">
        <v>57</v>
      </c>
      <c r="F143" s="4" t="s">
        <v>58</v>
      </c>
      <c r="G143" s="4" t="s">
        <v>58</v>
      </c>
      <c r="H143" s="4" t="s">
        <v>27</v>
      </c>
      <c r="I143" s="14" t="s">
        <v>28</v>
      </c>
      <c r="J143" s="5">
        <v>11.58</v>
      </c>
      <c r="K143" s="5">
        <v>46.32</v>
      </c>
      <c r="L143" s="16">
        <v>92.64</v>
      </c>
    </row>
    <row r="144" spans="1:12" x14ac:dyDescent="0.25">
      <c r="A144" s="3" t="s">
        <v>116</v>
      </c>
      <c r="B144" s="40" t="s">
        <v>200</v>
      </c>
      <c r="C144" s="4" t="s">
        <v>132</v>
      </c>
      <c r="D144" s="4" t="s">
        <v>56</v>
      </c>
      <c r="E144" s="4" t="s">
        <v>57</v>
      </c>
      <c r="F144" s="4" t="s">
        <v>58</v>
      </c>
      <c r="G144" s="4" t="s">
        <v>58</v>
      </c>
      <c r="H144" s="4" t="s">
        <v>29</v>
      </c>
      <c r="I144" s="4" t="s">
        <v>30</v>
      </c>
      <c r="J144" s="5">
        <v>77.42</v>
      </c>
      <c r="K144" s="5">
        <v>309.68</v>
      </c>
      <c r="L144" s="16">
        <v>619.36</v>
      </c>
    </row>
    <row r="145" spans="1:12" x14ac:dyDescent="0.25">
      <c r="A145" s="3" t="s">
        <v>112</v>
      </c>
      <c r="B145" s="40" t="s">
        <v>199</v>
      </c>
      <c r="C145" s="4" t="s">
        <v>133</v>
      </c>
      <c r="D145" s="4" t="s">
        <v>56</v>
      </c>
      <c r="E145" s="4" t="s">
        <v>57</v>
      </c>
      <c r="F145" s="4" t="s">
        <v>58</v>
      </c>
      <c r="G145" s="4" t="s">
        <v>34</v>
      </c>
      <c r="H145" s="4" t="s">
        <v>10</v>
      </c>
      <c r="I145" s="14" t="s">
        <v>11</v>
      </c>
      <c r="J145" s="6"/>
      <c r="K145" s="5"/>
      <c r="L145" s="16">
        <v>44655.92</v>
      </c>
    </row>
    <row r="146" spans="1:12" x14ac:dyDescent="0.25">
      <c r="A146" s="3" t="s">
        <v>112</v>
      </c>
      <c r="B146" s="40" t="s">
        <v>199</v>
      </c>
      <c r="C146" s="4" t="s">
        <v>133</v>
      </c>
      <c r="D146" s="4" t="s">
        <v>56</v>
      </c>
      <c r="E146" s="4" t="s">
        <v>57</v>
      </c>
      <c r="F146" s="4" t="s">
        <v>58</v>
      </c>
      <c r="G146" s="4" t="s">
        <v>34</v>
      </c>
      <c r="H146" s="4" t="s">
        <v>10</v>
      </c>
      <c r="I146" s="4" t="s">
        <v>12</v>
      </c>
      <c r="J146" s="6">
        <v>5582.22</v>
      </c>
      <c r="K146" s="5">
        <v>21988.68</v>
      </c>
      <c r="L146" s="16"/>
    </row>
    <row r="147" spans="1:12" x14ac:dyDescent="0.25">
      <c r="A147" s="3" t="s">
        <v>112</v>
      </c>
      <c r="B147" s="40" t="s">
        <v>199</v>
      </c>
      <c r="C147" s="4" t="s">
        <v>133</v>
      </c>
      <c r="D147" s="4" t="s">
        <v>56</v>
      </c>
      <c r="E147" s="4" t="s">
        <v>57</v>
      </c>
      <c r="F147" s="4" t="s">
        <v>58</v>
      </c>
      <c r="G147" s="4" t="s">
        <v>34</v>
      </c>
      <c r="H147" s="4" t="s">
        <v>10</v>
      </c>
      <c r="I147" s="4" t="s">
        <v>14</v>
      </c>
      <c r="J147" s="6"/>
      <c r="K147" s="5"/>
      <c r="L147" s="16">
        <v>5517.51</v>
      </c>
    </row>
    <row r="148" spans="1:12" x14ac:dyDescent="0.25">
      <c r="A148" s="3" t="s">
        <v>112</v>
      </c>
      <c r="B148" s="40" t="s">
        <v>199</v>
      </c>
      <c r="C148" s="4" t="s">
        <v>133</v>
      </c>
      <c r="D148" s="4" t="s">
        <v>56</v>
      </c>
      <c r="E148" s="4" t="s">
        <v>57</v>
      </c>
      <c r="F148" s="4" t="s">
        <v>58</v>
      </c>
      <c r="G148" s="4" t="s">
        <v>34</v>
      </c>
      <c r="H148" s="4" t="s">
        <v>15</v>
      </c>
      <c r="I148" s="14" t="s">
        <v>16</v>
      </c>
      <c r="J148" s="5"/>
      <c r="K148" s="5"/>
      <c r="L148" s="16">
        <v>5236.47</v>
      </c>
    </row>
    <row r="149" spans="1:12" x14ac:dyDescent="0.25">
      <c r="A149" s="3" t="s">
        <v>112</v>
      </c>
      <c r="B149" s="40" t="s">
        <v>199</v>
      </c>
      <c r="C149" s="4" t="s">
        <v>133</v>
      </c>
      <c r="D149" s="4" t="s">
        <v>56</v>
      </c>
      <c r="E149" s="4" t="s">
        <v>57</v>
      </c>
      <c r="F149" s="4" t="s">
        <v>58</v>
      </c>
      <c r="G149" s="4" t="s">
        <v>34</v>
      </c>
      <c r="H149" s="4" t="s">
        <v>17</v>
      </c>
      <c r="I149" s="4" t="s">
        <v>18</v>
      </c>
      <c r="J149" s="5">
        <v>809.86</v>
      </c>
      <c r="K149" s="5">
        <v>3239.44</v>
      </c>
      <c r="L149" s="16">
        <v>6478.88</v>
      </c>
    </row>
    <row r="150" spans="1:12" x14ac:dyDescent="0.25">
      <c r="A150" s="3" t="s">
        <v>112</v>
      </c>
      <c r="B150" s="40" t="s">
        <v>199</v>
      </c>
      <c r="C150" s="4" t="s">
        <v>133</v>
      </c>
      <c r="D150" s="4" t="s">
        <v>56</v>
      </c>
      <c r="E150" s="4" t="s">
        <v>57</v>
      </c>
      <c r="F150" s="4" t="s">
        <v>58</v>
      </c>
      <c r="G150" s="4" t="s">
        <v>34</v>
      </c>
      <c r="H150" s="4" t="s">
        <v>19</v>
      </c>
      <c r="I150" s="14" t="s">
        <v>20</v>
      </c>
      <c r="J150" s="5">
        <v>163.65</v>
      </c>
      <c r="K150" s="5">
        <v>654.6</v>
      </c>
      <c r="L150" s="16">
        <v>1309.2</v>
      </c>
    </row>
    <row r="151" spans="1:12" x14ac:dyDescent="0.25">
      <c r="A151" s="3" t="s">
        <v>112</v>
      </c>
      <c r="B151" s="40" t="s">
        <v>199</v>
      </c>
      <c r="C151" s="4" t="s">
        <v>133</v>
      </c>
      <c r="D151" s="4" t="s">
        <v>56</v>
      </c>
      <c r="E151" s="4" t="s">
        <v>57</v>
      </c>
      <c r="F151" s="4" t="s">
        <v>58</v>
      </c>
      <c r="G151" s="4" t="s">
        <v>34</v>
      </c>
      <c r="H151" s="4" t="s">
        <v>21</v>
      </c>
      <c r="I151" s="14" t="s">
        <v>22</v>
      </c>
      <c r="J151" s="5">
        <v>13.72</v>
      </c>
      <c r="K151" s="5">
        <v>54.88</v>
      </c>
      <c r="L151" s="16">
        <v>109.76</v>
      </c>
    </row>
    <row r="152" spans="1:12" x14ac:dyDescent="0.25">
      <c r="A152" s="3" t="s">
        <v>112</v>
      </c>
      <c r="B152" s="40" t="s">
        <v>199</v>
      </c>
      <c r="C152" s="4" t="s">
        <v>133</v>
      </c>
      <c r="D152" s="4" t="s">
        <v>56</v>
      </c>
      <c r="E152" s="4" t="s">
        <v>57</v>
      </c>
      <c r="F152" s="4" t="s">
        <v>58</v>
      </c>
      <c r="G152" s="4" t="s">
        <v>34</v>
      </c>
      <c r="H152" s="4" t="s">
        <v>23</v>
      </c>
      <c r="I152" s="14" t="s">
        <v>24</v>
      </c>
      <c r="J152" s="5">
        <v>298.04000000000002</v>
      </c>
      <c r="K152" s="5">
        <v>1192.1600000000001</v>
      </c>
      <c r="L152" s="16">
        <v>2384.3200000000002</v>
      </c>
    </row>
    <row r="153" spans="1:12" x14ac:dyDescent="0.25">
      <c r="A153" s="3" t="s">
        <v>112</v>
      </c>
      <c r="B153" s="40" t="s">
        <v>199</v>
      </c>
      <c r="C153" s="4" t="s">
        <v>133</v>
      </c>
      <c r="D153" s="4" t="s">
        <v>56</v>
      </c>
      <c r="E153" s="4" t="s">
        <v>57</v>
      </c>
      <c r="F153" s="4" t="s">
        <v>58</v>
      </c>
      <c r="G153" s="4" t="s">
        <v>34</v>
      </c>
      <c r="H153" s="4" t="s">
        <v>25</v>
      </c>
      <c r="I153" s="14" t="s">
        <v>26</v>
      </c>
      <c r="J153" s="5">
        <v>297.58999999999997</v>
      </c>
      <c r="K153" s="5">
        <v>1190.3599999999999</v>
      </c>
      <c r="L153" s="16">
        <v>2380.7199999999998</v>
      </c>
    </row>
    <row r="154" spans="1:12" x14ac:dyDescent="0.25">
      <c r="A154" s="3" t="s">
        <v>113</v>
      </c>
      <c r="B154" s="40" t="s">
        <v>199</v>
      </c>
      <c r="C154" s="4" t="s">
        <v>134</v>
      </c>
      <c r="D154" s="4" t="s">
        <v>6</v>
      </c>
      <c r="E154" s="4" t="s">
        <v>7</v>
      </c>
      <c r="F154" s="4" t="s">
        <v>58</v>
      </c>
      <c r="G154" s="4" t="s">
        <v>58</v>
      </c>
      <c r="H154" s="4" t="s">
        <v>10</v>
      </c>
      <c r="I154" s="4" t="s">
        <v>11</v>
      </c>
      <c r="J154" s="5"/>
      <c r="K154" s="5"/>
      <c r="L154" s="16">
        <v>56996.160000000003</v>
      </c>
    </row>
    <row r="155" spans="1:12" x14ac:dyDescent="0.25">
      <c r="A155" s="3" t="s">
        <v>113</v>
      </c>
      <c r="B155" s="40" t="s">
        <v>199</v>
      </c>
      <c r="C155" s="4" t="s">
        <v>134</v>
      </c>
      <c r="D155" s="4" t="s">
        <v>6</v>
      </c>
      <c r="E155" s="4" t="s">
        <v>7</v>
      </c>
      <c r="F155" s="4" t="s">
        <v>58</v>
      </c>
      <c r="G155" s="4" t="s">
        <v>58</v>
      </c>
      <c r="H155" s="4" t="s">
        <v>10</v>
      </c>
      <c r="I155" s="14" t="s">
        <v>12</v>
      </c>
      <c r="J155" s="6">
        <v>7124.52</v>
      </c>
      <c r="K155" s="5">
        <v>14249.04</v>
      </c>
      <c r="L155" s="16"/>
    </row>
    <row r="156" spans="1:12" x14ac:dyDescent="0.25">
      <c r="A156" s="3" t="s">
        <v>113</v>
      </c>
      <c r="B156" s="40" t="s">
        <v>199</v>
      </c>
      <c r="C156" s="4" t="s">
        <v>134</v>
      </c>
      <c r="D156" s="4" t="s">
        <v>6</v>
      </c>
      <c r="E156" s="4" t="s">
        <v>7</v>
      </c>
      <c r="F156" s="4" t="s">
        <v>58</v>
      </c>
      <c r="G156" s="4" t="s">
        <v>58</v>
      </c>
      <c r="H156" s="4" t="s">
        <v>10</v>
      </c>
      <c r="I156" s="4" t="s">
        <v>14</v>
      </c>
      <c r="J156" s="5"/>
      <c r="K156" s="5"/>
      <c r="L156" s="16">
        <v>7096.08</v>
      </c>
    </row>
    <row r="157" spans="1:12" x14ac:dyDescent="0.25">
      <c r="A157" s="3" t="s">
        <v>113</v>
      </c>
      <c r="B157" s="40" t="s">
        <v>199</v>
      </c>
      <c r="C157" s="4" t="s">
        <v>134</v>
      </c>
      <c r="D157" s="4" t="s">
        <v>6</v>
      </c>
      <c r="E157" s="4" t="s">
        <v>7</v>
      </c>
      <c r="F157" s="4" t="s">
        <v>58</v>
      </c>
      <c r="G157" s="4" t="s">
        <v>58</v>
      </c>
      <c r="H157" s="4" t="s">
        <v>15</v>
      </c>
      <c r="I157" s="4" t="s">
        <v>16</v>
      </c>
      <c r="J157" s="5"/>
      <c r="K157" s="5"/>
      <c r="L157" s="16">
        <v>6839.52</v>
      </c>
    </row>
    <row r="158" spans="1:12" x14ac:dyDescent="0.25">
      <c r="A158" s="3" t="s">
        <v>113</v>
      </c>
      <c r="B158" s="40" t="s">
        <v>199</v>
      </c>
      <c r="C158" s="4" t="s">
        <v>134</v>
      </c>
      <c r="D158" s="4" t="s">
        <v>6</v>
      </c>
      <c r="E158" s="4" t="s">
        <v>7</v>
      </c>
      <c r="F158" s="4" t="s">
        <v>58</v>
      </c>
      <c r="G158" s="4" t="s">
        <v>58</v>
      </c>
      <c r="H158" s="4" t="s">
        <v>17</v>
      </c>
      <c r="I158" s="14" t="s">
        <v>18</v>
      </c>
      <c r="J158" s="5">
        <v>1082.0899999999999</v>
      </c>
      <c r="K158" s="5">
        <v>2164.1799999999998</v>
      </c>
      <c r="L158" s="16">
        <v>8656.7199999999993</v>
      </c>
    </row>
    <row r="159" spans="1:12" x14ac:dyDescent="0.25">
      <c r="A159" s="3" t="s">
        <v>113</v>
      </c>
      <c r="B159" s="40" t="s">
        <v>199</v>
      </c>
      <c r="C159" s="4" t="s">
        <v>134</v>
      </c>
      <c r="D159" s="4" t="s">
        <v>6</v>
      </c>
      <c r="E159" s="4" t="s">
        <v>7</v>
      </c>
      <c r="F159" s="4" t="s">
        <v>58</v>
      </c>
      <c r="G159" s="4" t="s">
        <v>58</v>
      </c>
      <c r="H159" s="4" t="s">
        <v>19</v>
      </c>
      <c r="I159" s="14" t="s">
        <v>20</v>
      </c>
      <c r="J159" s="6">
        <v>215.43</v>
      </c>
      <c r="K159" s="5">
        <v>430.86</v>
      </c>
      <c r="L159" s="16">
        <v>1723.44</v>
      </c>
    </row>
    <row r="160" spans="1:12" x14ac:dyDescent="0.25">
      <c r="A160" s="3" t="s">
        <v>113</v>
      </c>
      <c r="B160" s="40" t="s">
        <v>199</v>
      </c>
      <c r="C160" s="4" t="s">
        <v>134</v>
      </c>
      <c r="D160" s="4" t="s">
        <v>6</v>
      </c>
      <c r="E160" s="4" t="s">
        <v>7</v>
      </c>
      <c r="F160" s="4" t="s">
        <v>58</v>
      </c>
      <c r="G160" s="4" t="s">
        <v>58</v>
      </c>
      <c r="H160" s="4" t="s">
        <v>21</v>
      </c>
      <c r="I160" s="14" t="s">
        <v>22</v>
      </c>
      <c r="J160" s="5">
        <v>18.510000000000002</v>
      </c>
      <c r="K160" s="5">
        <v>37.020000000000003</v>
      </c>
      <c r="L160" s="16">
        <v>148.08000000000001</v>
      </c>
    </row>
    <row r="161" spans="1:12" x14ac:dyDescent="0.25">
      <c r="A161" s="3" t="s">
        <v>113</v>
      </c>
      <c r="B161" s="40" t="s">
        <v>199</v>
      </c>
      <c r="C161" s="4" t="s">
        <v>134</v>
      </c>
      <c r="D161" s="4" t="s">
        <v>6</v>
      </c>
      <c r="E161" s="4" t="s">
        <v>7</v>
      </c>
      <c r="F161" s="4" t="s">
        <v>58</v>
      </c>
      <c r="G161" s="4" t="s">
        <v>58</v>
      </c>
      <c r="H161" s="4" t="s">
        <v>23</v>
      </c>
      <c r="I161" s="4" t="s">
        <v>24</v>
      </c>
      <c r="J161" s="5">
        <v>298.04000000000002</v>
      </c>
      <c r="K161" s="5">
        <v>596.08000000000004</v>
      </c>
      <c r="L161" s="16">
        <v>2384.3200000000002</v>
      </c>
    </row>
    <row r="162" spans="1:12" x14ac:dyDescent="0.25">
      <c r="A162" s="3" t="s">
        <v>113</v>
      </c>
      <c r="B162" s="40" t="s">
        <v>199</v>
      </c>
      <c r="C162" s="4" t="s">
        <v>134</v>
      </c>
      <c r="D162" s="4" t="s">
        <v>6</v>
      </c>
      <c r="E162" s="4" t="s">
        <v>7</v>
      </c>
      <c r="F162" s="4" t="s">
        <v>58</v>
      </c>
      <c r="G162" s="4" t="s">
        <v>58</v>
      </c>
      <c r="H162" s="4" t="s">
        <v>25</v>
      </c>
      <c r="I162" s="14" t="s">
        <v>26</v>
      </c>
      <c r="J162" s="5">
        <v>297.58999999999997</v>
      </c>
      <c r="K162" s="5">
        <v>595.17999999999995</v>
      </c>
      <c r="L162" s="16">
        <v>2380.7199999999998</v>
      </c>
    </row>
    <row r="163" spans="1:12" x14ac:dyDescent="0.25">
      <c r="A163" s="3" t="s">
        <v>113</v>
      </c>
      <c r="B163" s="40" t="s">
        <v>199</v>
      </c>
      <c r="C163" s="4" t="s">
        <v>134</v>
      </c>
      <c r="D163" s="4" t="s">
        <v>6</v>
      </c>
      <c r="E163" s="4" t="s">
        <v>7</v>
      </c>
      <c r="F163" s="4" t="s">
        <v>58</v>
      </c>
      <c r="G163" s="4" t="s">
        <v>58</v>
      </c>
      <c r="H163" s="4" t="s">
        <v>32</v>
      </c>
      <c r="I163" s="14" t="s">
        <v>63</v>
      </c>
      <c r="J163" s="6">
        <v>36.590000000000003</v>
      </c>
      <c r="K163" s="5">
        <v>73.180000000000007</v>
      </c>
      <c r="L163" s="16">
        <v>292.72000000000003</v>
      </c>
    </row>
    <row r="164" spans="1:12" x14ac:dyDescent="0.25">
      <c r="A164" s="3" t="s">
        <v>113</v>
      </c>
      <c r="B164" s="40" t="s">
        <v>199</v>
      </c>
      <c r="C164" s="4" t="s">
        <v>134</v>
      </c>
      <c r="D164" s="4" t="s">
        <v>6</v>
      </c>
      <c r="E164" s="4" t="s">
        <v>7</v>
      </c>
      <c r="F164" s="4" t="s">
        <v>58</v>
      </c>
      <c r="G164" s="4" t="s">
        <v>58</v>
      </c>
      <c r="H164" s="4" t="s">
        <v>38</v>
      </c>
      <c r="I164" s="14" t="s">
        <v>39</v>
      </c>
      <c r="J164" s="6">
        <v>7.92</v>
      </c>
      <c r="K164" s="5">
        <v>15.84</v>
      </c>
      <c r="L164" s="16">
        <v>63.36</v>
      </c>
    </row>
    <row r="165" spans="1:12" x14ac:dyDescent="0.25">
      <c r="A165" s="3" t="s">
        <v>113</v>
      </c>
      <c r="B165" s="40" t="s">
        <v>199</v>
      </c>
      <c r="C165" s="4" t="s">
        <v>134</v>
      </c>
      <c r="D165" s="4" t="s">
        <v>6</v>
      </c>
      <c r="E165" s="4" t="s">
        <v>7</v>
      </c>
      <c r="F165" s="4" t="s">
        <v>58</v>
      </c>
      <c r="G165" s="4" t="s">
        <v>58</v>
      </c>
      <c r="H165" s="4" t="s">
        <v>27</v>
      </c>
      <c r="I165" s="14" t="s">
        <v>28</v>
      </c>
      <c r="J165" s="6">
        <v>11.58</v>
      </c>
      <c r="K165" s="5">
        <v>23.16</v>
      </c>
      <c r="L165" s="16">
        <v>92.64</v>
      </c>
    </row>
    <row r="166" spans="1:12" x14ac:dyDescent="0.25">
      <c r="A166" s="3" t="s">
        <v>113</v>
      </c>
      <c r="B166" s="40" t="s">
        <v>199</v>
      </c>
      <c r="C166" s="4" t="s">
        <v>134</v>
      </c>
      <c r="D166" s="4" t="s">
        <v>6</v>
      </c>
      <c r="E166" s="4" t="s">
        <v>7</v>
      </c>
      <c r="F166" s="4" t="s">
        <v>58</v>
      </c>
      <c r="G166" s="4" t="s">
        <v>58</v>
      </c>
      <c r="H166" s="4" t="s">
        <v>29</v>
      </c>
      <c r="I166" s="14" t="s">
        <v>30</v>
      </c>
      <c r="J166" s="6">
        <v>77.42</v>
      </c>
      <c r="K166" s="5">
        <v>154.84</v>
      </c>
      <c r="L166" s="16">
        <v>619.36</v>
      </c>
    </row>
    <row r="167" spans="1:12" x14ac:dyDescent="0.25">
      <c r="A167" s="3" t="s">
        <v>114</v>
      </c>
      <c r="B167" s="40" t="s">
        <v>200</v>
      </c>
      <c r="C167" s="4" t="s">
        <v>135</v>
      </c>
      <c r="D167" s="4" t="s">
        <v>50</v>
      </c>
      <c r="E167" s="4" t="s">
        <v>51</v>
      </c>
      <c r="F167" s="4" t="s">
        <v>49</v>
      </c>
      <c r="G167" s="4" t="s">
        <v>35</v>
      </c>
      <c r="H167" s="4" t="s">
        <v>10</v>
      </c>
      <c r="I167" s="4" t="s">
        <v>11</v>
      </c>
      <c r="J167" s="5"/>
      <c r="K167" s="5"/>
      <c r="L167" s="16">
        <v>55850</v>
      </c>
    </row>
    <row r="168" spans="1:12" x14ac:dyDescent="0.25">
      <c r="A168" s="3" t="s">
        <v>114</v>
      </c>
      <c r="B168" s="40" t="s">
        <v>200</v>
      </c>
      <c r="C168" s="4" t="s">
        <v>135</v>
      </c>
      <c r="D168" s="4" t="s">
        <v>50</v>
      </c>
      <c r="E168" s="4" t="s">
        <v>51</v>
      </c>
      <c r="F168" s="4" t="s">
        <v>49</v>
      </c>
      <c r="G168" s="4" t="s">
        <v>35</v>
      </c>
      <c r="H168" s="4" t="s">
        <v>10</v>
      </c>
      <c r="I168" s="4" t="s">
        <v>12</v>
      </c>
      <c r="J168" s="5">
        <v>6981.16</v>
      </c>
      <c r="K168" s="5">
        <v>27924.639999999999</v>
      </c>
      <c r="L168" s="16"/>
    </row>
    <row r="169" spans="1:12" x14ac:dyDescent="0.25">
      <c r="A169" s="3" t="s">
        <v>114</v>
      </c>
      <c r="B169" s="40" t="s">
        <v>200</v>
      </c>
      <c r="C169" s="4" t="s">
        <v>135</v>
      </c>
      <c r="D169" s="4" t="s">
        <v>50</v>
      </c>
      <c r="E169" s="4" t="s">
        <v>51</v>
      </c>
      <c r="F169" s="4" t="s">
        <v>49</v>
      </c>
      <c r="G169" s="4" t="s">
        <v>35</v>
      </c>
      <c r="H169" s="4" t="s">
        <v>10</v>
      </c>
      <c r="I169" s="14" t="s">
        <v>14</v>
      </c>
      <c r="J169" s="5"/>
      <c r="K169" s="5"/>
      <c r="L169" s="16">
        <v>6953.28</v>
      </c>
    </row>
    <row r="170" spans="1:12" x14ac:dyDescent="0.25">
      <c r="A170" s="3" t="s">
        <v>114</v>
      </c>
      <c r="B170" s="40" t="s">
        <v>200</v>
      </c>
      <c r="C170" s="4" t="s">
        <v>135</v>
      </c>
      <c r="D170" s="4" t="s">
        <v>50</v>
      </c>
      <c r="E170" s="4" t="s">
        <v>51</v>
      </c>
      <c r="F170" s="4" t="s">
        <v>49</v>
      </c>
      <c r="G170" s="4" t="s">
        <v>35</v>
      </c>
      <c r="H170" s="4" t="s">
        <v>15</v>
      </c>
      <c r="I170" s="14" t="s">
        <v>16</v>
      </c>
      <c r="J170" s="5"/>
      <c r="K170" s="5"/>
      <c r="L170" s="16">
        <v>6701.88</v>
      </c>
    </row>
    <row r="171" spans="1:12" x14ac:dyDescent="0.25">
      <c r="A171" s="3" t="s">
        <v>114</v>
      </c>
      <c r="B171" s="40" t="s">
        <v>200</v>
      </c>
      <c r="C171" s="4" t="s">
        <v>135</v>
      </c>
      <c r="D171" s="4" t="s">
        <v>50</v>
      </c>
      <c r="E171" s="4" t="s">
        <v>51</v>
      </c>
      <c r="F171" s="4" t="s">
        <v>49</v>
      </c>
      <c r="G171" s="4" t="s">
        <v>35</v>
      </c>
      <c r="H171" s="4" t="s">
        <v>17</v>
      </c>
      <c r="I171" s="14" t="s">
        <v>18</v>
      </c>
      <c r="J171" s="5">
        <v>1005.19</v>
      </c>
      <c r="K171" s="5">
        <v>4020.76</v>
      </c>
      <c r="L171" s="16">
        <v>8041.52</v>
      </c>
    </row>
    <row r="172" spans="1:12" x14ac:dyDescent="0.25">
      <c r="A172" s="3" t="s">
        <v>114</v>
      </c>
      <c r="B172" s="40" t="s">
        <v>200</v>
      </c>
      <c r="C172" s="4" t="s">
        <v>135</v>
      </c>
      <c r="D172" s="4" t="s">
        <v>50</v>
      </c>
      <c r="E172" s="4" t="s">
        <v>51</v>
      </c>
      <c r="F172" s="4" t="s">
        <v>49</v>
      </c>
      <c r="G172" s="4" t="s">
        <v>35</v>
      </c>
      <c r="H172" s="4" t="s">
        <v>19</v>
      </c>
      <c r="I172" s="14" t="s">
        <v>20</v>
      </c>
      <c r="J172" s="5">
        <v>211.09</v>
      </c>
      <c r="K172" s="5">
        <v>844.36</v>
      </c>
      <c r="L172" s="16">
        <v>1688.72</v>
      </c>
    </row>
    <row r="173" spans="1:12" x14ac:dyDescent="0.25">
      <c r="A173" s="3" t="s">
        <v>114</v>
      </c>
      <c r="B173" s="40" t="s">
        <v>200</v>
      </c>
      <c r="C173" s="4" t="s">
        <v>135</v>
      </c>
      <c r="D173" s="4" t="s">
        <v>50</v>
      </c>
      <c r="E173" s="4" t="s">
        <v>51</v>
      </c>
      <c r="F173" s="4" t="s">
        <v>49</v>
      </c>
      <c r="G173" s="4" t="s">
        <v>35</v>
      </c>
      <c r="H173" s="4" t="s">
        <v>21</v>
      </c>
      <c r="I173" s="4" t="s">
        <v>22</v>
      </c>
      <c r="J173" s="5">
        <v>18.57</v>
      </c>
      <c r="K173" s="5">
        <v>74.28</v>
      </c>
      <c r="L173" s="16">
        <v>148.56</v>
      </c>
    </row>
    <row r="174" spans="1:12" x14ac:dyDescent="0.25">
      <c r="A174" s="3" t="s">
        <v>114</v>
      </c>
      <c r="B174" s="40" t="s">
        <v>200</v>
      </c>
      <c r="C174" s="4" t="s">
        <v>135</v>
      </c>
      <c r="D174" s="4" t="s">
        <v>50</v>
      </c>
      <c r="E174" s="4" t="s">
        <v>51</v>
      </c>
      <c r="F174" s="4" t="s">
        <v>49</v>
      </c>
      <c r="G174" s="4" t="s">
        <v>35</v>
      </c>
      <c r="H174" s="4" t="s">
        <v>23</v>
      </c>
      <c r="I174" s="14" t="s">
        <v>24</v>
      </c>
      <c r="J174" s="6">
        <v>298.04000000000002</v>
      </c>
      <c r="K174" s="5">
        <v>1192.1600000000001</v>
      </c>
      <c r="L174" s="16">
        <v>2384.3200000000002</v>
      </c>
    </row>
    <row r="175" spans="1:12" x14ac:dyDescent="0.25">
      <c r="A175" s="3" t="s">
        <v>114</v>
      </c>
      <c r="B175" s="40" t="s">
        <v>200</v>
      </c>
      <c r="C175" s="4" t="s">
        <v>135</v>
      </c>
      <c r="D175" s="4" t="s">
        <v>50</v>
      </c>
      <c r="E175" s="4" t="s">
        <v>51</v>
      </c>
      <c r="F175" s="4" t="s">
        <v>49</v>
      </c>
      <c r="G175" s="4" t="s">
        <v>35</v>
      </c>
      <c r="H175" s="4" t="s">
        <v>25</v>
      </c>
      <c r="I175" s="4" t="s">
        <v>26</v>
      </c>
      <c r="J175" s="5">
        <v>297.58999999999997</v>
      </c>
      <c r="K175" s="5">
        <v>1190.3599999999999</v>
      </c>
      <c r="L175" s="16">
        <v>2380.7199999999998</v>
      </c>
    </row>
    <row r="176" spans="1:12" x14ac:dyDescent="0.25">
      <c r="A176" s="3" t="s">
        <v>114</v>
      </c>
      <c r="B176" s="40" t="s">
        <v>200</v>
      </c>
      <c r="C176" s="4" t="s">
        <v>135</v>
      </c>
      <c r="D176" s="4" t="s">
        <v>50</v>
      </c>
      <c r="E176" s="4" t="s">
        <v>51</v>
      </c>
      <c r="F176" s="4" t="s">
        <v>49</v>
      </c>
      <c r="G176" s="4" t="s">
        <v>35</v>
      </c>
      <c r="H176" s="4" t="s">
        <v>52</v>
      </c>
      <c r="I176" s="14" t="s">
        <v>53</v>
      </c>
      <c r="J176" s="6">
        <v>-349.06</v>
      </c>
      <c r="K176" s="5">
        <v>-1396.24</v>
      </c>
      <c r="L176" s="16">
        <v>-2792.48</v>
      </c>
    </row>
    <row r="177" spans="1:12" x14ac:dyDescent="0.25">
      <c r="A177" s="3" t="s">
        <v>114</v>
      </c>
      <c r="B177" s="40" t="s">
        <v>200</v>
      </c>
      <c r="C177" s="4" t="s">
        <v>135</v>
      </c>
      <c r="D177" s="4" t="s">
        <v>50</v>
      </c>
      <c r="E177" s="4" t="s">
        <v>51</v>
      </c>
      <c r="F177" s="4" t="s">
        <v>49</v>
      </c>
      <c r="G177" s="4" t="s">
        <v>35</v>
      </c>
      <c r="H177" s="4" t="s">
        <v>38</v>
      </c>
      <c r="I177" s="4" t="s">
        <v>39</v>
      </c>
      <c r="J177" s="5">
        <v>7.92</v>
      </c>
      <c r="K177" s="5">
        <v>31.68</v>
      </c>
      <c r="L177" s="16">
        <v>63.36</v>
      </c>
    </row>
    <row r="178" spans="1:12" x14ac:dyDescent="0.25">
      <c r="A178" s="3" t="s">
        <v>114</v>
      </c>
      <c r="B178" s="40" t="s">
        <v>200</v>
      </c>
      <c r="C178" s="4" t="s">
        <v>135</v>
      </c>
      <c r="D178" s="4" t="s">
        <v>50</v>
      </c>
      <c r="E178" s="4" t="s">
        <v>51</v>
      </c>
      <c r="F178" s="4" t="s">
        <v>49</v>
      </c>
      <c r="G178" s="4" t="s">
        <v>35</v>
      </c>
      <c r="H178" s="4" t="s">
        <v>27</v>
      </c>
      <c r="I178" s="4" t="s">
        <v>28</v>
      </c>
      <c r="J178" s="5">
        <v>11.58</v>
      </c>
      <c r="K178" s="5">
        <v>46.32</v>
      </c>
      <c r="L178" s="16">
        <v>92.64</v>
      </c>
    </row>
    <row r="179" spans="1:12" x14ac:dyDescent="0.25">
      <c r="A179" s="3" t="s">
        <v>114</v>
      </c>
      <c r="B179" s="40" t="s">
        <v>200</v>
      </c>
      <c r="C179" s="4" t="s">
        <v>135</v>
      </c>
      <c r="D179" s="4" t="s">
        <v>50</v>
      </c>
      <c r="E179" s="4" t="s">
        <v>51</v>
      </c>
      <c r="F179" s="4" t="s">
        <v>49</v>
      </c>
      <c r="G179" s="4" t="s">
        <v>35</v>
      </c>
      <c r="H179" s="4" t="s">
        <v>29</v>
      </c>
      <c r="I179" s="14" t="s">
        <v>30</v>
      </c>
      <c r="J179" s="5">
        <v>64.33</v>
      </c>
      <c r="K179" s="5">
        <v>257.32</v>
      </c>
      <c r="L179" s="16">
        <v>514.64</v>
      </c>
    </row>
    <row r="180" spans="1:12" x14ac:dyDescent="0.25">
      <c r="A180" s="3" t="s">
        <v>115</v>
      </c>
      <c r="B180" s="40" t="s">
        <v>200</v>
      </c>
      <c r="C180" s="4" t="s">
        <v>136</v>
      </c>
      <c r="D180" s="4" t="s">
        <v>6</v>
      </c>
      <c r="E180" s="4" t="s">
        <v>7</v>
      </c>
      <c r="F180" s="4" t="s">
        <v>58</v>
      </c>
      <c r="G180" s="4" t="s">
        <v>58</v>
      </c>
      <c r="H180" s="4" t="s">
        <v>10</v>
      </c>
      <c r="I180" s="14" t="s">
        <v>11</v>
      </c>
      <c r="J180" s="5"/>
      <c r="K180" s="5"/>
      <c r="L180" s="16">
        <v>56996.160000000003</v>
      </c>
    </row>
    <row r="181" spans="1:12" x14ac:dyDescent="0.25">
      <c r="A181" s="3" t="s">
        <v>115</v>
      </c>
      <c r="B181" s="40" t="s">
        <v>200</v>
      </c>
      <c r="C181" s="4" t="s">
        <v>136</v>
      </c>
      <c r="D181" s="4" t="s">
        <v>6</v>
      </c>
      <c r="E181" s="4" t="s">
        <v>7</v>
      </c>
      <c r="F181" s="4" t="s">
        <v>58</v>
      </c>
      <c r="G181" s="4" t="s">
        <v>58</v>
      </c>
      <c r="H181" s="4" t="s">
        <v>10</v>
      </c>
      <c r="I181" s="14" t="s">
        <v>12</v>
      </c>
      <c r="J181" s="5">
        <v>7124.52</v>
      </c>
      <c r="K181" s="5">
        <v>28498.080000000002</v>
      </c>
      <c r="L181" s="16"/>
    </row>
    <row r="182" spans="1:12" x14ac:dyDescent="0.25">
      <c r="A182" s="3" t="s">
        <v>115</v>
      </c>
      <c r="B182" s="40" t="s">
        <v>200</v>
      </c>
      <c r="C182" s="4" t="s">
        <v>136</v>
      </c>
      <c r="D182" s="4" t="s">
        <v>6</v>
      </c>
      <c r="E182" s="4" t="s">
        <v>7</v>
      </c>
      <c r="F182" s="4" t="s">
        <v>58</v>
      </c>
      <c r="G182" s="4" t="s">
        <v>58</v>
      </c>
      <c r="H182" s="4" t="s">
        <v>10</v>
      </c>
      <c r="I182" s="4" t="s">
        <v>14</v>
      </c>
      <c r="J182" s="5"/>
      <c r="K182" s="5"/>
      <c r="L182" s="16">
        <v>7096.08</v>
      </c>
    </row>
    <row r="183" spans="1:12" x14ac:dyDescent="0.25">
      <c r="A183" s="3" t="s">
        <v>115</v>
      </c>
      <c r="B183" s="40" t="s">
        <v>200</v>
      </c>
      <c r="C183" s="4" t="s">
        <v>136</v>
      </c>
      <c r="D183" s="4" t="s">
        <v>6</v>
      </c>
      <c r="E183" s="4" t="s">
        <v>7</v>
      </c>
      <c r="F183" s="4" t="s">
        <v>58</v>
      </c>
      <c r="G183" s="4" t="s">
        <v>58</v>
      </c>
      <c r="H183" s="4" t="s">
        <v>15</v>
      </c>
      <c r="I183" s="4" t="s">
        <v>16</v>
      </c>
      <c r="J183" s="6"/>
      <c r="K183" s="5"/>
      <c r="L183" s="16">
        <v>6839.52</v>
      </c>
    </row>
    <row r="184" spans="1:12" x14ac:dyDescent="0.25">
      <c r="A184" s="3" t="s">
        <v>115</v>
      </c>
      <c r="B184" s="40" t="s">
        <v>200</v>
      </c>
      <c r="C184" s="4" t="s">
        <v>136</v>
      </c>
      <c r="D184" s="4" t="s">
        <v>6</v>
      </c>
      <c r="E184" s="4" t="s">
        <v>7</v>
      </c>
      <c r="F184" s="4" t="s">
        <v>58</v>
      </c>
      <c r="G184" s="4" t="s">
        <v>58</v>
      </c>
      <c r="H184" s="4" t="s">
        <v>17</v>
      </c>
      <c r="I184" s="14" t="s">
        <v>18</v>
      </c>
      <c r="J184" s="5">
        <v>1082.0899999999999</v>
      </c>
      <c r="K184" s="5">
        <v>4328.3599999999997</v>
      </c>
      <c r="L184" s="16">
        <v>8656.7199999999993</v>
      </c>
    </row>
    <row r="185" spans="1:12" x14ac:dyDescent="0.25">
      <c r="A185" s="3" t="s">
        <v>115</v>
      </c>
      <c r="B185" s="40" t="s">
        <v>200</v>
      </c>
      <c r="C185" s="4" t="s">
        <v>136</v>
      </c>
      <c r="D185" s="4" t="s">
        <v>6</v>
      </c>
      <c r="E185" s="4" t="s">
        <v>7</v>
      </c>
      <c r="F185" s="4" t="s">
        <v>58</v>
      </c>
      <c r="G185" s="4" t="s">
        <v>58</v>
      </c>
      <c r="H185" s="4" t="s">
        <v>19</v>
      </c>
      <c r="I185" s="14" t="s">
        <v>20</v>
      </c>
      <c r="J185" s="5">
        <v>215.43</v>
      </c>
      <c r="K185" s="5">
        <v>861.72</v>
      </c>
      <c r="L185" s="16">
        <v>1723.44</v>
      </c>
    </row>
    <row r="186" spans="1:12" x14ac:dyDescent="0.25">
      <c r="A186" s="3" t="s">
        <v>115</v>
      </c>
      <c r="B186" s="40" t="s">
        <v>200</v>
      </c>
      <c r="C186" s="4" t="s">
        <v>136</v>
      </c>
      <c r="D186" s="4" t="s">
        <v>6</v>
      </c>
      <c r="E186" s="4" t="s">
        <v>7</v>
      </c>
      <c r="F186" s="4" t="s">
        <v>58</v>
      </c>
      <c r="G186" s="4" t="s">
        <v>58</v>
      </c>
      <c r="H186" s="4" t="s">
        <v>21</v>
      </c>
      <c r="I186" s="4" t="s">
        <v>22</v>
      </c>
      <c r="J186" s="5">
        <v>18.510000000000002</v>
      </c>
      <c r="K186" s="5">
        <v>74.040000000000006</v>
      </c>
      <c r="L186" s="16">
        <v>148.08000000000001</v>
      </c>
    </row>
    <row r="187" spans="1:12" x14ac:dyDescent="0.25">
      <c r="A187" s="3" t="s">
        <v>115</v>
      </c>
      <c r="B187" s="40" t="s">
        <v>200</v>
      </c>
      <c r="C187" s="4" t="s">
        <v>136</v>
      </c>
      <c r="D187" s="4" t="s">
        <v>6</v>
      </c>
      <c r="E187" s="4" t="s">
        <v>7</v>
      </c>
      <c r="F187" s="4" t="s">
        <v>58</v>
      </c>
      <c r="G187" s="4" t="s">
        <v>58</v>
      </c>
      <c r="H187" s="4" t="s">
        <v>23</v>
      </c>
      <c r="I187" s="14" t="s">
        <v>24</v>
      </c>
      <c r="J187" s="5">
        <v>298.04000000000002</v>
      </c>
      <c r="K187" s="5">
        <v>1192.1600000000001</v>
      </c>
      <c r="L187" s="16">
        <v>2384.3200000000002</v>
      </c>
    </row>
    <row r="188" spans="1:12" x14ac:dyDescent="0.25">
      <c r="A188" s="3" t="s">
        <v>115</v>
      </c>
      <c r="B188" s="40" t="s">
        <v>200</v>
      </c>
      <c r="C188" s="4" t="s">
        <v>136</v>
      </c>
      <c r="D188" s="4" t="s">
        <v>6</v>
      </c>
      <c r="E188" s="4" t="s">
        <v>7</v>
      </c>
      <c r="F188" s="4" t="s">
        <v>58</v>
      </c>
      <c r="G188" s="4" t="s">
        <v>58</v>
      </c>
      <c r="H188" s="4" t="s">
        <v>25</v>
      </c>
      <c r="I188" s="14" t="s">
        <v>26</v>
      </c>
      <c r="J188" s="5">
        <v>297.58999999999997</v>
      </c>
      <c r="K188" s="5">
        <v>1190.3599999999999</v>
      </c>
      <c r="L188" s="16">
        <v>2380.7199999999998</v>
      </c>
    </row>
    <row r="189" spans="1:12" x14ac:dyDescent="0.25">
      <c r="A189" s="3" t="s">
        <v>115</v>
      </c>
      <c r="B189" s="40" t="s">
        <v>200</v>
      </c>
      <c r="C189" s="4" t="s">
        <v>136</v>
      </c>
      <c r="D189" s="4" t="s">
        <v>6</v>
      </c>
      <c r="E189" s="4" t="s">
        <v>7</v>
      </c>
      <c r="F189" s="4" t="s">
        <v>58</v>
      </c>
      <c r="G189" s="4" t="s">
        <v>58</v>
      </c>
      <c r="H189" s="4" t="s">
        <v>38</v>
      </c>
      <c r="I189" s="14" t="s">
        <v>39</v>
      </c>
      <c r="J189" s="5">
        <v>7.92</v>
      </c>
      <c r="K189" s="5">
        <v>31.68</v>
      </c>
      <c r="L189" s="16">
        <v>63.36</v>
      </c>
    </row>
    <row r="190" spans="1:12" x14ac:dyDescent="0.25">
      <c r="A190" s="3" t="s">
        <v>115</v>
      </c>
      <c r="B190" s="40" t="s">
        <v>200</v>
      </c>
      <c r="C190" s="4" t="s">
        <v>136</v>
      </c>
      <c r="D190" s="4" t="s">
        <v>6</v>
      </c>
      <c r="E190" s="4" t="s">
        <v>7</v>
      </c>
      <c r="F190" s="4" t="s">
        <v>58</v>
      </c>
      <c r="G190" s="4" t="s">
        <v>58</v>
      </c>
      <c r="H190" s="4" t="s">
        <v>27</v>
      </c>
      <c r="I190" s="14" t="s">
        <v>28</v>
      </c>
      <c r="J190" s="5">
        <v>11.58</v>
      </c>
      <c r="K190" s="5">
        <v>46.32</v>
      </c>
      <c r="L190" s="16">
        <v>92.64</v>
      </c>
    </row>
    <row r="191" spans="1:12" x14ac:dyDescent="0.25">
      <c r="A191" s="3" t="s">
        <v>115</v>
      </c>
      <c r="B191" s="40" t="s">
        <v>200</v>
      </c>
      <c r="C191" s="4" t="s">
        <v>136</v>
      </c>
      <c r="D191" s="4" t="s">
        <v>6</v>
      </c>
      <c r="E191" s="4" t="s">
        <v>7</v>
      </c>
      <c r="F191" s="4" t="s">
        <v>58</v>
      </c>
      <c r="G191" s="4" t="s">
        <v>58</v>
      </c>
      <c r="H191" s="4" t="s">
        <v>29</v>
      </c>
      <c r="I191" s="14" t="s">
        <v>30</v>
      </c>
      <c r="J191" s="5">
        <v>77.42</v>
      </c>
      <c r="K191" s="5">
        <v>309.68</v>
      </c>
      <c r="L191" s="16">
        <v>619.36</v>
      </c>
    </row>
    <row r="192" spans="1:12" x14ac:dyDescent="0.25">
      <c r="A192" s="3" t="s">
        <v>116</v>
      </c>
      <c r="B192" s="40" t="s">
        <v>199</v>
      </c>
      <c r="C192" s="4" t="s">
        <v>137</v>
      </c>
      <c r="D192" s="4" t="s">
        <v>6</v>
      </c>
      <c r="E192" s="4" t="s">
        <v>7</v>
      </c>
      <c r="F192" s="4" t="s">
        <v>49</v>
      </c>
      <c r="G192" s="4" t="s">
        <v>35</v>
      </c>
      <c r="H192" s="4" t="s">
        <v>10</v>
      </c>
      <c r="I192" s="4" t="s">
        <v>11</v>
      </c>
      <c r="J192" s="5"/>
      <c r="K192" s="5"/>
      <c r="L192" s="16">
        <v>62830.48</v>
      </c>
    </row>
    <row r="193" spans="1:12" x14ac:dyDescent="0.25">
      <c r="A193" s="3" t="s">
        <v>116</v>
      </c>
      <c r="B193" s="40" t="s">
        <v>199</v>
      </c>
      <c r="C193" s="4" t="s">
        <v>137</v>
      </c>
      <c r="D193" s="4" t="s">
        <v>6</v>
      </c>
      <c r="E193" s="4" t="s">
        <v>7</v>
      </c>
      <c r="F193" s="4" t="s">
        <v>49</v>
      </c>
      <c r="G193" s="4" t="s">
        <v>35</v>
      </c>
      <c r="H193" s="4" t="s">
        <v>10</v>
      </c>
      <c r="I193" s="14" t="s">
        <v>12</v>
      </c>
      <c r="J193" s="6">
        <v>7853.81</v>
      </c>
      <c r="K193" s="5">
        <v>31415.24</v>
      </c>
      <c r="L193" s="16"/>
    </row>
    <row r="194" spans="1:12" x14ac:dyDescent="0.25">
      <c r="A194" s="3" t="s">
        <v>116</v>
      </c>
      <c r="B194" s="40" t="s">
        <v>199</v>
      </c>
      <c r="C194" s="4" t="s">
        <v>137</v>
      </c>
      <c r="D194" s="4" t="s">
        <v>6</v>
      </c>
      <c r="E194" s="4" t="s">
        <v>7</v>
      </c>
      <c r="F194" s="4" t="s">
        <v>49</v>
      </c>
      <c r="G194" s="4" t="s">
        <v>35</v>
      </c>
      <c r="H194" s="4" t="s">
        <v>10</v>
      </c>
      <c r="I194" s="14" t="s">
        <v>14</v>
      </c>
      <c r="J194" s="5"/>
      <c r="K194" s="5"/>
      <c r="L194" s="16">
        <v>7822.44</v>
      </c>
    </row>
    <row r="195" spans="1:12" x14ac:dyDescent="0.25">
      <c r="A195" s="3" t="s">
        <v>116</v>
      </c>
      <c r="B195" s="40" t="s">
        <v>199</v>
      </c>
      <c r="C195" s="4" t="s">
        <v>137</v>
      </c>
      <c r="D195" s="4" t="s">
        <v>6</v>
      </c>
      <c r="E195" s="4" t="s">
        <v>7</v>
      </c>
      <c r="F195" s="4" t="s">
        <v>49</v>
      </c>
      <c r="G195" s="4" t="s">
        <v>35</v>
      </c>
      <c r="H195" s="4" t="s">
        <v>15</v>
      </c>
      <c r="I195" s="4" t="s">
        <v>16</v>
      </c>
      <c r="J195" s="5"/>
      <c r="K195" s="5"/>
      <c r="L195" s="16">
        <v>7539.6</v>
      </c>
    </row>
    <row r="196" spans="1:12" x14ac:dyDescent="0.25">
      <c r="A196" s="3" t="s">
        <v>116</v>
      </c>
      <c r="B196" s="40" t="s">
        <v>199</v>
      </c>
      <c r="C196" s="4" t="s">
        <v>137</v>
      </c>
      <c r="D196" s="4" t="s">
        <v>6</v>
      </c>
      <c r="E196" s="4" t="s">
        <v>7</v>
      </c>
      <c r="F196" s="4" t="s">
        <v>49</v>
      </c>
      <c r="G196" s="4" t="s">
        <v>35</v>
      </c>
      <c r="H196" s="4" t="s">
        <v>17</v>
      </c>
      <c r="I196" s="4" t="s">
        <v>18</v>
      </c>
      <c r="J196" s="6">
        <v>1130.8399999999999</v>
      </c>
      <c r="K196" s="5">
        <v>4523.3599999999997</v>
      </c>
      <c r="L196" s="16">
        <v>9046.7199999999993</v>
      </c>
    </row>
    <row r="197" spans="1:12" x14ac:dyDescent="0.25">
      <c r="A197" s="3" t="s">
        <v>116</v>
      </c>
      <c r="B197" s="40" t="s">
        <v>199</v>
      </c>
      <c r="C197" s="4" t="s">
        <v>137</v>
      </c>
      <c r="D197" s="4" t="s">
        <v>6</v>
      </c>
      <c r="E197" s="4" t="s">
        <v>7</v>
      </c>
      <c r="F197" s="4" t="s">
        <v>49</v>
      </c>
      <c r="G197" s="4" t="s">
        <v>35</v>
      </c>
      <c r="H197" s="4" t="s">
        <v>19</v>
      </c>
      <c r="I197" s="14" t="s">
        <v>20</v>
      </c>
      <c r="J197" s="5">
        <v>237.48</v>
      </c>
      <c r="K197" s="5">
        <v>949.92</v>
      </c>
      <c r="L197" s="16">
        <v>1899.84</v>
      </c>
    </row>
    <row r="198" spans="1:12" x14ac:dyDescent="0.25">
      <c r="A198" s="3" t="s">
        <v>116</v>
      </c>
      <c r="B198" s="40" t="s">
        <v>199</v>
      </c>
      <c r="C198" s="4" t="s">
        <v>137</v>
      </c>
      <c r="D198" s="4" t="s">
        <v>6</v>
      </c>
      <c r="E198" s="4" t="s">
        <v>7</v>
      </c>
      <c r="F198" s="4" t="s">
        <v>49</v>
      </c>
      <c r="G198" s="4" t="s">
        <v>35</v>
      </c>
      <c r="H198" s="4" t="s">
        <v>21</v>
      </c>
      <c r="I198" s="14" t="s">
        <v>22</v>
      </c>
      <c r="J198" s="6">
        <v>20.89</v>
      </c>
      <c r="K198" s="5">
        <v>83.56</v>
      </c>
      <c r="L198" s="16">
        <v>167.12</v>
      </c>
    </row>
    <row r="199" spans="1:12" x14ac:dyDescent="0.25">
      <c r="A199" s="3" t="s">
        <v>116</v>
      </c>
      <c r="B199" s="40" t="s">
        <v>199</v>
      </c>
      <c r="C199" s="4" t="s">
        <v>137</v>
      </c>
      <c r="D199" s="4" t="s">
        <v>6</v>
      </c>
      <c r="E199" s="4" t="s">
        <v>7</v>
      </c>
      <c r="F199" s="4" t="s">
        <v>49</v>
      </c>
      <c r="G199" s="4" t="s">
        <v>35</v>
      </c>
      <c r="H199" s="4" t="s">
        <v>23</v>
      </c>
      <c r="I199" s="14" t="s">
        <v>24</v>
      </c>
      <c r="J199" s="5">
        <v>298.04000000000002</v>
      </c>
      <c r="K199" s="5">
        <v>1192.1600000000001</v>
      </c>
      <c r="L199" s="16">
        <v>2384.3200000000002</v>
      </c>
    </row>
    <row r="200" spans="1:12" x14ac:dyDescent="0.25">
      <c r="A200" s="3" t="s">
        <v>116</v>
      </c>
      <c r="B200" s="40" t="s">
        <v>199</v>
      </c>
      <c r="C200" s="4" t="s">
        <v>137</v>
      </c>
      <c r="D200" s="4" t="s">
        <v>6</v>
      </c>
      <c r="E200" s="4" t="s">
        <v>7</v>
      </c>
      <c r="F200" s="4" t="s">
        <v>49</v>
      </c>
      <c r="G200" s="4" t="s">
        <v>35</v>
      </c>
      <c r="H200" s="4" t="s">
        <v>25</v>
      </c>
      <c r="I200" s="14" t="s">
        <v>26</v>
      </c>
      <c r="J200" s="5">
        <v>297.58999999999997</v>
      </c>
      <c r="K200" s="5">
        <v>1190.3599999999999</v>
      </c>
      <c r="L200" s="16">
        <v>2380.7199999999998</v>
      </c>
    </row>
    <row r="201" spans="1:12" x14ac:dyDescent="0.25">
      <c r="A201" s="3" t="s">
        <v>116</v>
      </c>
      <c r="B201" s="40" t="s">
        <v>199</v>
      </c>
      <c r="C201" s="4" t="s">
        <v>137</v>
      </c>
      <c r="D201" s="4" t="s">
        <v>6</v>
      </c>
      <c r="E201" s="4" t="s">
        <v>7</v>
      </c>
      <c r="F201" s="4" t="s">
        <v>49</v>
      </c>
      <c r="G201" s="4" t="s">
        <v>35</v>
      </c>
      <c r="H201" s="4" t="s">
        <v>38</v>
      </c>
      <c r="I201" s="4" t="s">
        <v>39</v>
      </c>
      <c r="J201" s="5">
        <v>7.92</v>
      </c>
      <c r="K201" s="5">
        <v>31.68</v>
      </c>
      <c r="L201" s="16">
        <v>63.36</v>
      </c>
    </row>
    <row r="202" spans="1:12" x14ac:dyDescent="0.25">
      <c r="A202" s="3" t="s">
        <v>116</v>
      </c>
      <c r="B202" s="40" t="s">
        <v>199</v>
      </c>
      <c r="C202" s="4" t="s">
        <v>137</v>
      </c>
      <c r="D202" s="4" t="s">
        <v>6</v>
      </c>
      <c r="E202" s="4" t="s">
        <v>7</v>
      </c>
      <c r="F202" s="4" t="s">
        <v>49</v>
      </c>
      <c r="G202" s="4" t="s">
        <v>35</v>
      </c>
      <c r="H202" s="4" t="s">
        <v>27</v>
      </c>
      <c r="I202" s="14" t="s">
        <v>28</v>
      </c>
      <c r="J202" s="6">
        <v>11.58</v>
      </c>
      <c r="K202" s="5">
        <v>46.32</v>
      </c>
      <c r="L202" s="16">
        <v>92.64</v>
      </c>
    </row>
    <row r="203" spans="1:12" x14ac:dyDescent="0.25">
      <c r="A203" s="3" t="s">
        <v>116</v>
      </c>
      <c r="B203" s="40" t="s">
        <v>199</v>
      </c>
      <c r="C203" s="4" t="s">
        <v>137</v>
      </c>
      <c r="D203" s="4" t="s">
        <v>6</v>
      </c>
      <c r="E203" s="4" t="s">
        <v>7</v>
      </c>
      <c r="F203" s="4" t="s">
        <v>49</v>
      </c>
      <c r="G203" s="4" t="s">
        <v>35</v>
      </c>
      <c r="H203" s="4" t="s">
        <v>29</v>
      </c>
      <c r="I203" s="4" t="s">
        <v>30</v>
      </c>
      <c r="J203" s="5">
        <v>64.33</v>
      </c>
      <c r="K203" s="5">
        <v>257.32</v>
      </c>
      <c r="L203" s="16">
        <v>514.64</v>
      </c>
    </row>
    <row r="204" spans="1:12" x14ac:dyDescent="0.25">
      <c r="A204" s="3" t="s">
        <v>117</v>
      </c>
      <c r="B204" s="40" t="s">
        <v>199</v>
      </c>
      <c r="C204" s="4" t="s">
        <v>138</v>
      </c>
      <c r="D204" s="4" t="s">
        <v>6</v>
      </c>
      <c r="E204" s="4" t="s">
        <v>7</v>
      </c>
      <c r="F204" s="4" t="s">
        <v>58</v>
      </c>
      <c r="G204" s="4" t="s">
        <v>58</v>
      </c>
      <c r="H204" s="4" t="s">
        <v>10</v>
      </c>
      <c r="I204" s="4" t="s">
        <v>11</v>
      </c>
      <c r="J204" s="6"/>
      <c r="K204" s="5"/>
      <c r="L204" s="16">
        <v>56996.160000000003</v>
      </c>
    </row>
    <row r="205" spans="1:12" x14ac:dyDescent="0.25">
      <c r="A205" s="3" t="s">
        <v>117</v>
      </c>
      <c r="B205" s="40" t="s">
        <v>199</v>
      </c>
      <c r="C205" s="4" t="s">
        <v>138</v>
      </c>
      <c r="D205" s="4" t="s">
        <v>6</v>
      </c>
      <c r="E205" s="4" t="s">
        <v>7</v>
      </c>
      <c r="F205" s="4" t="s">
        <v>58</v>
      </c>
      <c r="G205" s="4" t="s">
        <v>58</v>
      </c>
      <c r="H205" s="4" t="s">
        <v>10</v>
      </c>
      <c r="I205" s="14" t="s">
        <v>12</v>
      </c>
      <c r="J205" s="5">
        <v>7124.52</v>
      </c>
      <c r="K205" s="5">
        <v>28498.080000000002</v>
      </c>
      <c r="L205" s="16"/>
    </row>
    <row r="206" spans="1:12" x14ac:dyDescent="0.25">
      <c r="A206" s="3" t="s">
        <v>117</v>
      </c>
      <c r="B206" s="40" t="s">
        <v>199</v>
      </c>
      <c r="C206" s="4" t="s">
        <v>138</v>
      </c>
      <c r="D206" s="4" t="s">
        <v>6</v>
      </c>
      <c r="E206" s="4" t="s">
        <v>7</v>
      </c>
      <c r="F206" s="4" t="s">
        <v>58</v>
      </c>
      <c r="G206" s="4" t="s">
        <v>58</v>
      </c>
      <c r="H206" s="4" t="s">
        <v>10</v>
      </c>
      <c r="I206" s="14" t="s">
        <v>14</v>
      </c>
      <c r="J206" s="5"/>
      <c r="K206" s="5"/>
      <c r="L206" s="16">
        <v>7096.08</v>
      </c>
    </row>
    <row r="207" spans="1:12" x14ac:dyDescent="0.25">
      <c r="A207" s="3" t="s">
        <v>117</v>
      </c>
      <c r="B207" s="40" t="s">
        <v>199</v>
      </c>
      <c r="C207" s="4" t="s">
        <v>138</v>
      </c>
      <c r="D207" s="4" t="s">
        <v>6</v>
      </c>
      <c r="E207" s="4" t="s">
        <v>7</v>
      </c>
      <c r="F207" s="4" t="s">
        <v>58</v>
      </c>
      <c r="G207" s="4" t="s">
        <v>58</v>
      </c>
      <c r="H207" s="4" t="s">
        <v>15</v>
      </c>
      <c r="I207" s="14" t="s">
        <v>16</v>
      </c>
      <c r="J207" s="5"/>
      <c r="K207" s="5"/>
      <c r="L207" s="16">
        <v>6839.52</v>
      </c>
    </row>
    <row r="208" spans="1:12" x14ac:dyDescent="0.25">
      <c r="A208" s="3" t="s">
        <v>117</v>
      </c>
      <c r="B208" s="40" t="s">
        <v>199</v>
      </c>
      <c r="C208" s="4" t="s">
        <v>138</v>
      </c>
      <c r="D208" s="4" t="s">
        <v>6</v>
      </c>
      <c r="E208" s="4" t="s">
        <v>7</v>
      </c>
      <c r="F208" s="4" t="s">
        <v>58</v>
      </c>
      <c r="G208" s="4" t="s">
        <v>58</v>
      </c>
      <c r="H208" s="4" t="s">
        <v>17</v>
      </c>
      <c r="I208" s="14" t="s">
        <v>18</v>
      </c>
      <c r="J208" s="5">
        <v>1117.99</v>
      </c>
      <c r="K208" s="5">
        <v>4471.96</v>
      </c>
      <c r="L208" s="16">
        <v>8943.92</v>
      </c>
    </row>
    <row r="209" spans="1:12" x14ac:dyDescent="0.25">
      <c r="A209" s="3" t="s">
        <v>117</v>
      </c>
      <c r="B209" s="40" t="s">
        <v>199</v>
      </c>
      <c r="C209" s="4" t="s">
        <v>138</v>
      </c>
      <c r="D209" s="4" t="s">
        <v>6</v>
      </c>
      <c r="E209" s="4" t="s">
        <v>7</v>
      </c>
      <c r="F209" s="4" t="s">
        <v>58</v>
      </c>
      <c r="G209" s="4" t="s">
        <v>58</v>
      </c>
      <c r="H209" s="4" t="s">
        <v>19</v>
      </c>
      <c r="I209" s="14" t="s">
        <v>20</v>
      </c>
      <c r="J209" s="5">
        <v>221.63</v>
      </c>
      <c r="K209" s="5">
        <v>886.52</v>
      </c>
      <c r="L209" s="16">
        <v>1773.04</v>
      </c>
    </row>
    <row r="210" spans="1:12" x14ac:dyDescent="0.25">
      <c r="A210" s="3" t="s">
        <v>117</v>
      </c>
      <c r="B210" s="40" t="s">
        <v>199</v>
      </c>
      <c r="C210" s="4" t="s">
        <v>138</v>
      </c>
      <c r="D210" s="4" t="s">
        <v>6</v>
      </c>
      <c r="E210" s="4" t="s">
        <v>7</v>
      </c>
      <c r="F210" s="4" t="s">
        <v>58</v>
      </c>
      <c r="G210" s="4" t="s">
        <v>58</v>
      </c>
      <c r="H210" s="4" t="s">
        <v>21</v>
      </c>
      <c r="I210" s="14" t="s">
        <v>22</v>
      </c>
      <c r="J210" s="5">
        <v>19.18</v>
      </c>
      <c r="K210" s="5">
        <v>76.72</v>
      </c>
      <c r="L210" s="16">
        <v>153.44</v>
      </c>
    </row>
    <row r="211" spans="1:12" x14ac:dyDescent="0.25">
      <c r="A211" s="3" t="s">
        <v>117</v>
      </c>
      <c r="B211" s="40" t="s">
        <v>199</v>
      </c>
      <c r="C211" s="4" t="s">
        <v>138</v>
      </c>
      <c r="D211" s="4" t="s">
        <v>6</v>
      </c>
      <c r="E211" s="4" t="s">
        <v>7</v>
      </c>
      <c r="F211" s="4" t="s">
        <v>58</v>
      </c>
      <c r="G211" s="4" t="s">
        <v>58</v>
      </c>
      <c r="H211" s="4" t="s">
        <v>23</v>
      </c>
      <c r="I211" s="14" t="s">
        <v>24</v>
      </c>
      <c r="J211" s="5">
        <v>298.04000000000002</v>
      </c>
      <c r="K211" s="5">
        <v>1192.1600000000001</v>
      </c>
      <c r="L211" s="16">
        <v>2384.3200000000002</v>
      </c>
    </row>
    <row r="212" spans="1:12" x14ac:dyDescent="0.25">
      <c r="A212" s="3" t="s">
        <v>117</v>
      </c>
      <c r="B212" s="40" t="s">
        <v>199</v>
      </c>
      <c r="C212" s="4" t="s">
        <v>138</v>
      </c>
      <c r="D212" s="4" t="s">
        <v>6</v>
      </c>
      <c r="E212" s="4" t="s">
        <v>7</v>
      </c>
      <c r="F212" s="4" t="s">
        <v>58</v>
      </c>
      <c r="G212" s="4" t="s">
        <v>58</v>
      </c>
      <c r="H212" s="4" t="s">
        <v>25</v>
      </c>
      <c r="I212" s="14" t="s">
        <v>26</v>
      </c>
      <c r="J212" s="5">
        <v>297.58999999999997</v>
      </c>
      <c r="K212" s="5">
        <v>1190.3599999999999</v>
      </c>
      <c r="L212" s="16">
        <v>2380.7199999999998</v>
      </c>
    </row>
    <row r="213" spans="1:12" x14ac:dyDescent="0.25">
      <c r="A213" s="3" t="s">
        <v>117</v>
      </c>
      <c r="B213" s="40" t="s">
        <v>199</v>
      </c>
      <c r="C213" s="4" t="s">
        <v>138</v>
      </c>
      <c r="D213" s="4" t="s">
        <v>6</v>
      </c>
      <c r="E213" s="4" t="s">
        <v>7</v>
      </c>
      <c r="F213" s="4" t="s">
        <v>58</v>
      </c>
      <c r="G213" s="4" t="s">
        <v>58</v>
      </c>
      <c r="H213" s="4" t="s">
        <v>38</v>
      </c>
      <c r="I213" s="14" t="s">
        <v>39</v>
      </c>
      <c r="J213" s="5">
        <v>7.92</v>
      </c>
      <c r="K213" s="5">
        <v>31.68</v>
      </c>
      <c r="L213" s="16">
        <v>63.36</v>
      </c>
    </row>
    <row r="214" spans="1:12" x14ac:dyDescent="0.25">
      <c r="A214" s="3" t="s">
        <v>117</v>
      </c>
      <c r="B214" s="40" t="s">
        <v>199</v>
      </c>
      <c r="C214" s="4" t="s">
        <v>138</v>
      </c>
      <c r="D214" s="4" t="s">
        <v>6</v>
      </c>
      <c r="E214" s="4" t="s">
        <v>7</v>
      </c>
      <c r="F214" s="4" t="s">
        <v>58</v>
      </c>
      <c r="G214" s="4" t="s">
        <v>58</v>
      </c>
      <c r="H214" s="4" t="s">
        <v>27</v>
      </c>
      <c r="I214" s="14" t="s">
        <v>28</v>
      </c>
      <c r="J214" s="5">
        <v>11.58</v>
      </c>
      <c r="K214" s="5">
        <v>46.32</v>
      </c>
      <c r="L214" s="16">
        <v>92.64</v>
      </c>
    </row>
    <row r="215" spans="1:12" x14ac:dyDescent="0.25">
      <c r="A215" s="3" t="s">
        <v>117</v>
      </c>
      <c r="B215" s="40" t="s">
        <v>199</v>
      </c>
      <c r="C215" s="4" t="s">
        <v>138</v>
      </c>
      <c r="D215" s="4" t="s">
        <v>6</v>
      </c>
      <c r="E215" s="4" t="s">
        <v>7</v>
      </c>
      <c r="F215" s="4" t="s">
        <v>58</v>
      </c>
      <c r="G215" s="4" t="s">
        <v>58</v>
      </c>
      <c r="H215" s="4" t="s">
        <v>29</v>
      </c>
      <c r="I215" s="14" t="s">
        <v>30</v>
      </c>
      <c r="J215" s="5">
        <v>77.42</v>
      </c>
      <c r="K215" s="5">
        <v>309.68</v>
      </c>
      <c r="L215" s="16">
        <v>619.36</v>
      </c>
    </row>
    <row r="216" spans="1:12" x14ac:dyDescent="0.25">
      <c r="A216" s="3" t="s">
        <v>112</v>
      </c>
      <c r="B216" s="40" t="s">
        <v>200</v>
      </c>
      <c r="C216" s="4" t="s">
        <v>139</v>
      </c>
      <c r="D216" s="4" t="s">
        <v>6</v>
      </c>
      <c r="E216" s="4" t="s">
        <v>7</v>
      </c>
      <c r="F216" s="4" t="s">
        <v>31</v>
      </c>
      <c r="G216" s="4" t="s">
        <v>64</v>
      </c>
      <c r="H216" s="4" t="s">
        <v>10</v>
      </c>
      <c r="I216" s="14" t="s">
        <v>11</v>
      </c>
      <c r="J216" s="5"/>
      <c r="K216" s="5"/>
      <c r="L216" s="16">
        <v>29178.240000000002</v>
      </c>
    </row>
    <row r="217" spans="1:12" x14ac:dyDescent="0.25">
      <c r="A217" s="3" t="s">
        <v>112</v>
      </c>
      <c r="B217" s="40" t="s">
        <v>200</v>
      </c>
      <c r="C217" s="4" t="s">
        <v>139</v>
      </c>
      <c r="D217" s="4" t="s">
        <v>6</v>
      </c>
      <c r="E217" s="4" t="s">
        <v>7</v>
      </c>
      <c r="F217" s="4" t="s">
        <v>31</v>
      </c>
      <c r="G217" s="4" t="s">
        <v>64</v>
      </c>
      <c r="H217" s="4" t="s">
        <v>10</v>
      </c>
      <c r="I217" s="14" t="s">
        <v>12</v>
      </c>
      <c r="J217" s="5">
        <v>3647.28</v>
      </c>
      <c r="K217" s="5">
        <v>14589.12</v>
      </c>
      <c r="L217" s="16"/>
    </row>
    <row r="218" spans="1:12" x14ac:dyDescent="0.25">
      <c r="A218" s="3" t="s">
        <v>112</v>
      </c>
      <c r="B218" s="40" t="s">
        <v>200</v>
      </c>
      <c r="C218" s="4" t="s">
        <v>139</v>
      </c>
      <c r="D218" s="4" t="s">
        <v>6</v>
      </c>
      <c r="E218" s="4" t="s">
        <v>7</v>
      </c>
      <c r="F218" s="4" t="s">
        <v>31</v>
      </c>
      <c r="G218" s="4" t="s">
        <v>64</v>
      </c>
      <c r="H218" s="4" t="s">
        <v>10</v>
      </c>
      <c r="I218" s="14" t="s">
        <v>14</v>
      </c>
      <c r="J218" s="5"/>
      <c r="K218" s="5"/>
      <c r="L218" s="16">
        <v>3632.64</v>
      </c>
    </row>
    <row r="219" spans="1:12" x14ac:dyDescent="0.25">
      <c r="A219" s="3" t="s">
        <v>112</v>
      </c>
      <c r="B219" s="40" t="s">
        <v>200</v>
      </c>
      <c r="C219" s="4" t="s">
        <v>139</v>
      </c>
      <c r="D219" s="4" t="s">
        <v>6</v>
      </c>
      <c r="E219" s="4" t="s">
        <v>7</v>
      </c>
      <c r="F219" s="4" t="s">
        <v>31</v>
      </c>
      <c r="G219" s="4" t="s">
        <v>64</v>
      </c>
      <c r="H219" s="4" t="s">
        <v>15</v>
      </c>
      <c r="I219" s="14" t="s">
        <v>16</v>
      </c>
      <c r="J219" s="5"/>
      <c r="K219" s="5"/>
      <c r="L219" s="16">
        <v>3501.36</v>
      </c>
    </row>
    <row r="220" spans="1:12" x14ac:dyDescent="0.25">
      <c r="A220" s="3" t="s">
        <v>112</v>
      </c>
      <c r="B220" s="40" t="s">
        <v>200</v>
      </c>
      <c r="C220" s="4" t="s">
        <v>139</v>
      </c>
      <c r="D220" s="4" t="s">
        <v>6</v>
      </c>
      <c r="E220" s="4" t="s">
        <v>7</v>
      </c>
      <c r="F220" s="4" t="s">
        <v>31</v>
      </c>
      <c r="G220" s="4" t="s">
        <v>64</v>
      </c>
      <c r="H220" s="4" t="s">
        <v>17</v>
      </c>
      <c r="I220" s="14" t="s">
        <v>18</v>
      </c>
      <c r="J220" s="5">
        <v>473.47</v>
      </c>
      <c r="K220" s="5">
        <v>1893.88</v>
      </c>
      <c r="L220" s="16">
        <v>3787.76</v>
      </c>
    </row>
    <row r="221" spans="1:12" x14ac:dyDescent="0.25">
      <c r="A221" s="3" t="s">
        <v>112</v>
      </c>
      <c r="B221" s="40" t="s">
        <v>200</v>
      </c>
      <c r="C221" s="4" t="s">
        <v>139</v>
      </c>
      <c r="D221" s="4" t="s">
        <v>6</v>
      </c>
      <c r="E221" s="4" t="s">
        <v>7</v>
      </c>
      <c r="F221" s="4" t="s">
        <v>31</v>
      </c>
      <c r="G221" s="4" t="s">
        <v>64</v>
      </c>
      <c r="H221" s="4" t="s">
        <v>19</v>
      </c>
      <c r="I221" s="14" t="s">
        <v>20</v>
      </c>
      <c r="J221" s="5">
        <v>110.29</v>
      </c>
      <c r="K221" s="5">
        <v>441.16</v>
      </c>
      <c r="L221" s="16">
        <v>882.32</v>
      </c>
    </row>
    <row r="222" spans="1:12" x14ac:dyDescent="0.25">
      <c r="A222" s="3" t="s">
        <v>112</v>
      </c>
      <c r="B222" s="40" t="s">
        <v>200</v>
      </c>
      <c r="C222" s="4" t="s">
        <v>139</v>
      </c>
      <c r="D222" s="4" t="s">
        <v>6</v>
      </c>
      <c r="E222" s="4" t="s">
        <v>7</v>
      </c>
      <c r="F222" s="4" t="s">
        <v>31</v>
      </c>
      <c r="G222" s="4" t="s">
        <v>64</v>
      </c>
      <c r="H222" s="4" t="s">
        <v>21</v>
      </c>
      <c r="I222" s="14" t="s">
        <v>22</v>
      </c>
      <c r="J222" s="5">
        <v>7.19</v>
      </c>
      <c r="K222" s="5">
        <v>28.76</v>
      </c>
      <c r="L222" s="16">
        <v>57.52</v>
      </c>
    </row>
    <row r="223" spans="1:12" x14ac:dyDescent="0.25">
      <c r="A223" s="3" t="s">
        <v>112</v>
      </c>
      <c r="B223" s="40" t="s">
        <v>200</v>
      </c>
      <c r="C223" s="4" t="s">
        <v>139</v>
      </c>
      <c r="D223" s="4" t="s">
        <v>6</v>
      </c>
      <c r="E223" s="4" t="s">
        <v>7</v>
      </c>
      <c r="F223" s="4" t="s">
        <v>31</v>
      </c>
      <c r="G223" s="4" t="s">
        <v>64</v>
      </c>
      <c r="H223" s="4" t="s">
        <v>23</v>
      </c>
      <c r="I223" s="14" t="s">
        <v>65</v>
      </c>
      <c r="J223" s="5"/>
      <c r="K223" s="5"/>
      <c r="L223" s="16">
        <v>252.84</v>
      </c>
    </row>
    <row r="224" spans="1:12" x14ac:dyDescent="0.25">
      <c r="A224" s="3" t="s">
        <v>112</v>
      </c>
      <c r="B224" s="40" t="s">
        <v>200</v>
      </c>
      <c r="C224" s="4" t="s">
        <v>139</v>
      </c>
      <c r="D224" s="4" t="s">
        <v>6</v>
      </c>
      <c r="E224" s="4" t="s">
        <v>7</v>
      </c>
      <c r="F224" s="4" t="s">
        <v>31</v>
      </c>
      <c r="G224" s="4" t="s">
        <v>64</v>
      </c>
      <c r="H224" s="4" t="s">
        <v>23</v>
      </c>
      <c r="I224" s="14" t="s">
        <v>24</v>
      </c>
      <c r="J224" s="5">
        <v>220.68</v>
      </c>
      <c r="K224" s="5">
        <v>1095.8699999999999</v>
      </c>
      <c r="L224" s="16">
        <v>1765.44</v>
      </c>
    </row>
    <row r="225" spans="1:12" x14ac:dyDescent="0.25">
      <c r="A225" s="3" t="s">
        <v>112</v>
      </c>
      <c r="B225" s="40" t="s">
        <v>200</v>
      </c>
      <c r="C225" s="4" t="s">
        <v>139</v>
      </c>
      <c r="D225" s="4" t="s">
        <v>6</v>
      </c>
      <c r="E225" s="4" t="s">
        <v>7</v>
      </c>
      <c r="F225" s="4" t="s">
        <v>31</v>
      </c>
      <c r="G225" s="4" t="s">
        <v>64</v>
      </c>
      <c r="H225" s="4" t="s">
        <v>25</v>
      </c>
      <c r="I225" s="14" t="s">
        <v>26</v>
      </c>
      <c r="J225" s="5">
        <v>220.35</v>
      </c>
      <c r="K225" s="5">
        <v>881.4</v>
      </c>
      <c r="L225" s="16">
        <v>1762.8</v>
      </c>
    </row>
    <row r="226" spans="1:12" x14ac:dyDescent="0.25">
      <c r="A226" s="3" t="s">
        <v>112</v>
      </c>
      <c r="B226" s="40" t="s">
        <v>200</v>
      </c>
      <c r="C226" s="4" t="s">
        <v>139</v>
      </c>
      <c r="D226" s="4" t="s">
        <v>6</v>
      </c>
      <c r="E226" s="4" t="s">
        <v>7</v>
      </c>
      <c r="F226" s="4" t="s">
        <v>31</v>
      </c>
      <c r="G226" s="4" t="s">
        <v>64</v>
      </c>
      <c r="H226" s="4" t="s">
        <v>52</v>
      </c>
      <c r="I226" s="4" t="s">
        <v>66</v>
      </c>
      <c r="J226" s="5">
        <v>-127.65</v>
      </c>
      <c r="K226" s="5">
        <v>-510.6</v>
      </c>
      <c r="L226" s="16">
        <v>-1021.2</v>
      </c>
    </row>
    <row r="227" spans="1:12" x14ac:dyDescent="0.25">
      <c r="A227" s="3" t="s">
        <v>112</v>
      </c>
      <c r="B227" s="40" t="s">
        <v>200</v>
      </c>
      <c r="C227" s="4" t="s">
        <v>139</v>
      </c>
      <c r="D227" s="4" t="s">
        <v>6</v>
      </c>
      <c r="E227" s="4" t="s">
        <v>7</v>
      </c>
      <c r="F227" s="4" t="s">
        <v>31</v>
      </c>
      <c r="G227" s="4" t="s">
        <v>64</v>
      </c>
      <c r="H227" s="4" t="s">
        <v>32</v>
      </c>
      <c r="I227" s="14" t="s">
        <v>63</v>
      </c>
      <c r="J227" s="5">
        <v>28.06</v>
      </c>
      <c r="K227" s="5">
        <v>112.24</v>
      </c>
      <c r="L227" s="16">
        <v>224.48</v>
      </c>
    </row>
    <row r="228" spans="1:12" x14ac:dyDescent="0.25">
      <c r="A228" s="3" t="s">
        <v>113</v>
      </c>
      <c r="B228" s="40" t="s">
        <v>200</v>
      </c>
      <c r="C228" s="4" t="s">
        <v>140</v>
      </c>
      <c r="D228" s="4" t="s">
        <v>6</v>
      </c>
      <c r="E228" s="4" t="s">
        <v>7</v>
      </c>
      <c r="F228" s="4" t="s">
        <v>31</v>
      </c>
      <c r="G228" s="4" t="s">
        <v>64</v>
      </c>
      <c r="H228" s="4" t="s">
        <v>10</v>
      </c>
      <c r="I228" s="4" t="s">
        <v>11</v>
      </c>
      <c r="J228" s="6"/>
      <c r="K228" s="5"/>
      <c r="L228" s="16">
        <v>29178.240000000002</v>
      </c>
    </row>
    <row r="229" spans="1:12" x14ac:dyDescent="0.25">
      <c r="A229" s="3" t="s">
        <v>113</v>
      </c>
      <c r="B229" s="40" t="s">
        <v>200</v>
      </c>
      <c r="C229" s="4" t="s">
        <v>140</v>
      </c>
      <c r="D229" s="4" t="s">
        <v>6</v>
      </c>
      <c r="E229" s="4" t="s">
        <v>7</v>
      </c>
      <c r="F229" s="4" t="s">
        <v>31</v>
      </c>
      <c r="G229" s="4" t="s">
        <v>64</v>
      </c>
      <c r="H229" s="4" t="s">
        <v>10</v>
      </c>
      <c r="I229" s="4" t="s">
        <v>12</v>
      </c>
      <c r="J229" s="5">
        <v>3647.28</v>
      </c>
      <c r="K229" s="5">
        <v>14589.12</v>
      </c>
      <c r="L229" s="16"/>
    </row>
    <row r="230" spans="1:12" x14ac:dyDescent="0.25">
      <c r="A230" s="3" t="s">
        <v>113</v>
      </c>
      <c r="B230" s="40" t="s">
        <v>200</v>
      </c>
      <c r="C230" s="4" t="s">
        <v>140</v>
      </c>
      <c r="D230" s="4" t="s">
        <v>6</v>
      </c>
      <c r="E230" s="4" t="s">
        <v>7</v>
      </c>
      <c r="F230" s="4" t="s">
        <v>31</v>
      </c>
      <c r="G230" s="4" t="s">
        <v>64</v>
      </c>
      <c r="H230" s="4" t="s">
        <v>10</v>
      </c>
      <c r="I230" s="14" t="s">
        <v>14</v>
      </c>
      <c r="J230" s="5"/>
      <c r="K230" s="5"/>
      <c r="L230" s="16">
        <v>3632.64</v>
      </c>
    </row>
    <row r="231" spans="1:12" x14ac:dyDescent="0.25">
      <c r="A231" s="3" t="s">
        <v>113</v>
      </c>
      <c r="B231" s="40" t="s">
        <v>200</v>
      </c>
      <c r="C231" s="4" t="s">
        <v>140</v>
      </c>
      <c r="D231" s="4" t="s">
        <v>6</v>
      </c>
      <c r="E231" s="4" t="s">
        <v>7</v>
      </c>
      <c r="F231" s="4" t="s">
        <v>31</v>
      </c>
      <c r="G231" s="4" t="s">
        <v>64</v>
      </c>
      <c r="H231" s="4" t="s">
        <v>15</v>
      </c>
      <c r="I231" s="14" t="s">
        <v>16</v>
      </c>
      <c r="J231" s="5"/>
      <c r="K231" s="5"/>
      <c r="L231" s="16">
        <v>3501.36</v>
      </c>
    </row>
    <row r="232" spans="1:12" x14ac:dyDescent="0.25">
      <c r="A232" s="3" t="s">
        <v>113</v>
      </c>
      <c r="B232" s="40" t="s">
        <v>200</v>
      </c>
      <c r="C232" s="4" t="s">
        <v>140</v>
      </c>
      <c r="D232" s="4" t="s">
        <v>6</v>
      </c>
      <c r="E232" s="4" t="s">
        <v>7</v>
      </c>
      <c r="F232" s="4" t="s">
        <v>31</v>
      </c>
      <c r="G232" s="4" t="s">
        <v>64</v>
      </c>
      <c r="H232" s="4" t="s">
        <v>17</v>
      </c>
      <c r="I232" s="14" t="s">
        <v>18</v>
      </c>
      <c r="J232" s="5">
        <v>473.47</v>
      </c>
      <c r="K232" s="5">
        <v>1893.88</v>
      </c>
      <c r="L232" s="16">
        <v>3787.76</v>
      </c>
    </row>
    <row r="233" spans="1:12" x14ac:dyDescent="0.25">
      <c r="A233" s="3" t="s">
        <v>113</v>
      </c>
      <c r="B233" s="40" t="s">
        <v>200</v>
      </c>
      <c r="C233" s="4" t="s">
        <v>140</v>
      </c>
      <c r="D233" s="4" t="s">
        <v>6</v>
      </c>
      <c r="E233" s="4" t="s">
        <v>7</v>
      </c>
      <c r="F233" s="4" t="s">
        <v>31</v>
      </c>
      <c r="G233" s="4" t="s">
        <v>64</v>
      </c>
      <c r="H233" s="4" t="s">
        <v>19</v>
      </c>
      <c r="I233" s="4" t="s">
        <v>20</v>
      </c>
      <c r="J233" s="5">
        <v>110.29</v>
      </c>
      <c r="K233" s="5">
        <v>441.16</v>
      </c>
      <c r="L233" s="16">
        <v>882.32</v>
      </c>
    </row>
    <row r="234" spans="1:12" x14ac:dyDescent="0.25">
      <c r="A234" s="3" t="s">
        <v>113</v>
      </c>
      <c r="B234" s="40" t="s">
        <v>200</v>
      </c>
      <c r="C234" s="4" t="s">
        <v>140</v>
      </c>
      <c r="D234" s="4" t="s">
        <v>6</v>
      </c>
      <c r="E234" s="4" t="s">
        <v>7</v>
      </c>
      <c r="F234" s="4" t="s">
        <v>31</v>
      </c>
      <c r="G234" s="4" t="s">
        <v>64</v>
      </c>
      <c r="H234" s="4" t="s">
        <v>21</v>
      </c>
      <c r="I234" s="14" t="s">
        <v>22</v>
      </c>
      <c r="J234" s="5">
        <v>7.19</v>
      </c>
      <c r="K234" s="5">
        <v>28.76</v>
      </c>
      <c r="L234" s="16">
        <v>57.52</v>
      </c>
    </row>
    <row r="235" spans="1:12" x14ac:dyDescent="0.25">
      <c r="A235" s="3" t="s">
        <v>113</v>
      </c>
      <c r="B235" s="40" t="s">
        <v>200</v>
      </c>
      <c r="C235" s="4" t="s">
        <v>140</v>
      </c>
      <c r="D235" s="4" t="s">
        <v>6</v>
      </c>
      <c r="E235" s="4" t="s">
        <v>7</v>
      </c>
      <c r="F235" s="4" t="s">
        <v>31</v>
      </c>
      <c r="G235" s="4" t="s">
        <v>64</v>
      </c>
      <c r="H235" s="4" t="s">
        <v>23</v>
      </c>
      <c r="I235" s="14" t="s">
        <v>65</v>
      </c>
      <c r="J235" s="6"/>
      <c r="K235" s="5"/>
      <c r="L235" s="16">
        <v>252.84</v>
      </c>
    </row>
    <row r="236" spans="1:12" x14ac:dyDescent="0.25">
      <c r="A236" s="3" t="s">
        <v>113</v>
      </c>
      <c r="B236" s="40" t="s">
        <v>200</v>
      </c>
      <c r="C236" s="4" t="s">
        <v>140</v>
      </c>
      <c r="D236" s="4" t="s">
        <v>6</v>
      </c>
      <c r="E236" s="4" t="s">
        <v>7</v>
      </c>
      <c r="F236" s="4" t="s">
        <v>31</v>
      </c>
      <c r="G236" s="4" t="s">
        <v>64</v>
      </c>
      <c r="H236" s="4" t="s">
        <v>23</v>
      </c>
      <c r="I236" s="4" t="s">
        <v>24</v>
      </c>
      <c r="J236" s="6">
        <v>220.68</v>
      </c>
      <c r="K236" s="5">
        <v>882.72</v>
      </c>
      <c r="L236" s="16">
        <v>1765.44</v>
      </c>
    </row>
    <row r="237" spans="1:12" x14ac:dyDescent="0.25">
      <c r="A237" s="3" t="s">
        <v>113</v>
      </c>
      <c r="B237" s="40" t="s">
        <v>200</v>
      </c>
      <c r="C237" s="4" t="s">
        <v>140</v>
      </c>
      <c r="D237" s="4" t="s">
        <v>6</v>
      </c>
      <c r="E237" s="4" t="s">
        <v>7</v>
      </c>
      <c r="F237" s="4" t="s">
        <v>31</v>
      </c>
      <c r="G237" s="4" t="s">
        <v>64</v>
      </c>
      <c r="H237" s="4" t="s">
        <v>25</v>
      </c>
      <c r="I237" s="14" t="s">
        <v>26</v>
      </c>
      <c r="J237" s="5">
        <v>220.35</v>
      </c>
      <c r="K237" s="5">
        <v>881.4</v>
      </c>
      <c r="L237" s="16">
        <v>1762.8</v>
      </c>
    </row>
    <row r="238" spans="1:12" x14ac:dyDescent="0.25">
      <c r="A238" s="3" t="s">
        <v>113</v>
      </c>
      <c r="B238" s="40" t="s">
        <v>200</v>
      </c>
      <c r="C238" s="4" t="s">
        <v>140</v>
      </c>
      <c r="D238" s="4" t="s">
        <v>6</v>
      </c>
      <c r="E238" s="4" t="s">
        <v>7</v>
      </c>
      <c r="F238" s="4" t="s">
        <v>31</v>
      </c>
      <c r="G238" s="4" t="s">
        <v>64</v>
      </c>
      <c r="H238" s="4" t="s">
        <v>52</v>
      </c>
      <c r="I238" s="14" t="s">
        <v>66</v>
      </c>
      <c r="J238" s="5">
        <v>-127.65</v>
      </c>
      <c r="K238" s="5">
        <v>-510.6</v>
      </c>
      <c r="L238" s="16">
        <v>-1021.2</v>
      </c>
    </row>
    <row r="239" spans="1:12" x14ac:dyDescent="0.25">
      <c r="A239" s="3" t="s">
        <v>114</v>
      </c>
      <c r="B239" s="40" t="s">
        <v>199</v>
      </c>
      <c r="C239" s="4" t="s">
        <v>141</v>
      </c>
      <c r="D239" s="4" t="s">
        <v>6</v>
      </c>
      <c r="E239" s="4" t="s">
        <v>7</v>
      </c>
      <c r="F239" s="4" t="s">
        <v>8</v>
      </c>
      <c r="G239" s="4" t="s">
        <v>9</v>
      </c>
      <c r="H239" s="4" t="s">
        <v>10</v>
      </c>
      <c r="I239" s="4" t="s">
        <v>11</v>
      </c>
      <c r="J239" s="5"/>
      <c r="K239" s="5"/>
      <c r="L239" s="16">
        <v>14384.7</v>
      </c>
    </row>
    <row r="240" spans="1:12" x14ac:dyDescent="0.25">
      <c r="A240" s="3" t="s">
        <v>114</v>
      </c>
      <c r="B240" s="40" t="s">
        <v>199</v>
      </c>
      <c r="C240" s="4" t="s">
        <v>141</v>
      </c>
      <c r="D240" s="4" t="s">
        <v>6</v>
      </c>
      <c r="E240" s="4" t="s">
        <v>7</v>
      </c>
      <c r="F240" s="4" t="s">
        <v>8</v>
      </c>
      <c r="G240" s="4" t="s">
        <v>9</v>
      </c>
      <c r="H240" s="4" t="s">
        <v>10</v>
      </c>
      <c r="I240" s="4" t="s">
        <v>12</v>
      </c>
      <c r="J240" s="5">
        <v>2397.4499999999998</v>
      </c>
      <c r="K240" s="5">
        <v>9589.7999999999993</v>
      </c>
      <c r="L240" s="16"/>
    </row>
    <row r="241" spans="1:12" x14ac:dyDescent="0.25">
      <c r="A241" s="3" t="s">
        <v>114</v>
      </c>
      <c r="B241" s="40" t="s">
        <v>199</v>
      </c>
      <c r="C241" s="4" t="s">
        <v>141</v>
      </c>
      <c r="D241" s="4" t="s">
        <v>6</v>
      </c>
      <c r="E241" s="4" t="s">
        <v>7</v>
      </c>
      <c r="F241" s="4" t="s">
        <v>8</v>
      </c>
      <c r="G241" s="4" t="s">
        <v>9</v>
      </c>
      <c r="H241" s="4" t="s">
        <v>10</v>
      </c>
      <c r="I241" s="14" t="s">
        <v>14</v>
      </c>
      <c r="J241" s="5"/>
      <c r="K241" s="5"/>
      <c r="L241" s="16">
        <v>2188.89</v>
      </c>
    </row>
    <row r="242" spans="1:12" x14ac:dyDescent="0.25">
      <c r="A242" s="3" t="s">
        <v>114</v>
      </c>
      <c r="B242" s="40" t="s">
        <v>199</v>
      </c>
      <c r="C242" s="4" t="s">
        <v>141</v>
      </c>
      <c r="D242" s="4" t="s">
        <v>6</v>
      </c>
      <c r="E242" s="4" t="s">
        <v>7</v>
      </c>
      <c r="F242" s="4" t="s">
        <v>8</v>
      </c>
      <c r="G242" s="4" t="s">
        <v>9</v>
      </c>
      <c r="H242" s="4" t="s">
        <v>15</v>
      </c>
      <c r="I242" s="14" t="s">
        <v>16</v>
      </c>
      <c r="J242" s="6"/>
      <c r="K242" s="5"/>
      <c r="L242" s="16">
        <v>2301.6</v>
      </c>
    </row>
    <row r="243" spans="1:12" x14ac:dyDescent="0.25">
      <c r="A243" s="3" t="s">
        <v>114</v>
      </c>
      <c r="B243" s="40" t="s">
        <v>199</v>
      </c>
      <c r="C243" s="4" t="s">
        <v>141</v>
      </c>
      <c r="D243" s="4" t="s">
        <v>6</v>
      </c>
      <c r="E243" s="4" t="s">
        <v>7</v>
      </c>
      <c r="F243" s="4" t="s">
        <v>8</v>
      </c>
      <c r="G243" s="4" t="s">
        <v>9</v>
      </c>
      <c r="H243" s="4" t="s">
        <v>17</v>
      </c>
      <c r="I243" s="14" t="s">
        <v>18</v>
      </c>
      <c r="J243" s="5">
        <v>254.71</v>
      </c>
      <c r="K243" s="5">
        <v>1018.84</v>
      </c>
      <c r="L243" s="16">
        <v>1528.26</v>
      </c>
    </row>
    <row r="244" spans="1:12" x14ac:dyDescent="0.25">
      <c r="A244" s="3" t="s">
        <v>114</v>
      </c>
      <c r="B244" s="40" t="s">
        <v>199</v>
      </c>
      <c r="C244" s="4" t="s">
        <v>141</v>
      </c>
      <c r="D244" s="4" t="s">
        <v>6</v>
      </c>
      <c r="E244" s="4" t="s">
        <v>7</v>
      </c>
      <c r="F244" s="4" t="s">
        <v>8</v>
      </c>
      <c r="G244" s="4" t="s">
        <v>9</v>
      </c>
      <c r="H244" s="4" t="s">
        <v>19</v>
      </c>
      <c r="I244" s="14" t="s">
        <v>20</v>
      </c>
      <c r="J244" s="5">
        <v>72.489999999999995</v>
      </c>
      <c r="K244" s="5">
        <v>289.95999999999998</v>
      </c>
      <c r="L244" s="16">
        <v>434.94</v>
      </c>
    </row>
    <row r="245" spans="1:12" x14ac:dyDescent="0.25">
      <c r="A245" s="3" t="s">
        <v>114</v>
      </c>
      <c r="B245" s="40" t="s">
        <v>199</v>
      </c>
      <c r="C245" s="4" t="s">
        <v>141</v>
      </c>
      <c r="D245" s="4" t="s">
        <v>6</v>
      </c>
      <c r="E245" s="4" t="s">
        <v>7</v>
      </c>
      <c r="F245" s="4" t="s">
        <v>8</v>
      </c>
      <c r="G245" s="4" t="s">
        <v>9</v>
      </c>
      <c r="H245" s="4" t="s">
        <v>21</v>
      </c>
      <c r="I245" s="4" t="s">
        <v>22</v>
      </c>
      <c r="J245" s="5">
        <v>3.12</v>
      </c>
      <c r="K245" s="5">
        <v>12.48</v>
      </c>
      <c r="L245" s="16">
        <v>18.72</v>
      </c>
    </row>
    <row r="246" spans="1:12" x14ac:dyDescent="0.25">
      <c r="A246" s="3" t="s">
        <v>114</v>
      </c>
      <c r="B246" s="40" t="s">
        <v>199</v>
      </c>
      <c r="C246" s="4" t="s">
        <v>141</v>
      </c>
      <c r="D246" s="4" t="s">
        <v>6</v>
      </c>
      <c r="E246" s="4" t="s">
        <v>7</v>
      </c>
      <c r="F246" s="4" t="s">
        <v>8</v>
      </c>
      <c r="G246" s="4" t="s">
        <v>9</v>
      </c>
      <c r="H246" s="4" t="s">
        <v>23</v>
      </c>
      <c r="I246" s="14" t="s">
        <v>65</v>
      </c>
      <c r="J246" s="6"/>
      <c r="K246" s="5"/>
      <c r="L246" s="16">
        <v>459.03</v>
      </c>
    </row>
    <row r="247" spans="1:12" x14ac:dyDescent="0.25">
      <c r="A247" s="3" t="s">
        <v>114</v>
      </c>
      <c r="B247" s="40" t="s">
        <v>199</v>
      </c>
      <c r="C247" s="4" t="s">
        <v>141</v>
      </c>
      <c r="D247" s="4" t="s">
        <v>6</v>
      </c>
      <c r="E247" s="4" t="s">
        <v>7</v>
      </c>
      <c r="F247" s="4" t="s">
        <v>8</v>
      </c>
      <c r="G247" s="4" t="s">
        <v>9</v>
      </c>
      <c r="H247" s="4" t="s">
        <v>23</v>
      </c>
      <c r="I247" s="14" t="s">
        <v>24</v>
      </c>
      <c r="J247" s="5">
        <v>152.31</v>
      </c>
      <c r="K247" s="5">
        <v>609.24</v>
      </c>
      <c r="L247" s="16">
        <v>913.86</v>
      </c>
    </row>
    <row r="248" spans="1:12" x14ac:dyDescent="0.25">
      <c r="A248" s="3" t="s">
        <v>114</v>
      </c>
      <c r="B248" s="40" t="s">
        <v>199</v>
      </c>
      <c r="C248" s="4" t="s">
        <v>141</v>
      </c>
      <c r="D248" s="4" t="s">
        <v>6</v>
      </c>
      <c r="E248" s="4" t="s">
        <v>7</v>
      </c>
      <c r="F248" s="4" t="s">
        <v>8</v>
      </c>
      <c r="G248" s="4" t="s">
        <v>9</v>
      </c>
      <c r="H248" s="4" t="s">
        <v>25</v>
      </c>
      <c r="I248" s="4" t="s">
        <v>26</v>
      </c>
      <c r="J248" s="5">
        <v>152.08000000000001</v>
      </c>
      <c r="K248" s="5">
        <v>608.32000000000005</v>
      </c>
      <c r="L248" s="16">
        <v>912.48</v>
      </c>
    </row>
    <row r="249" spans="1:12" x14ac:dyDescent="0.25">
      <c r="A249" s="3" t="s">
        <v>115</v>
      </c>
      <c r="B249" s="40" t="s">
        <v>199</v>
      </c>
      <c r="C249" s="4" t="s">
        <v>142</v>
      </c>
      <c r="D249" s="4" t="s">
        <v>6</v>
      </c>
      <c r="E249" s="4" t="s">
        <v>7</v>
      </c>
      <c r="F249" s="4" t="s">
        <v>31</v>
      </c>
      <c r="G249" s="4" t="s">
        <v>8</v>
      </c>
      <c r="H249" s="4" t="s">
        <v>10</v>
      </c>
      <c r="I249" s="14" t="s">
        <v>11</v>
      </c>
      <c r="J249" s="5"/>
      <c r="K249" s="5"/>
      <c r="L249" s="16">
        <v>8657.1299999999992</v>
      </c>
    </row>
    <row r="250" spans="1:12" x14ac:dyDescent="0.25">
      <c r="A250" s="3" t="s">
        <v>115</v>
      </c>
      <c r="B250" s="40" t="s">
        <v>199</v>
      </c>
      <c r="C250" s="4" t="s">
        <v>142</v>
      </c>
      <c r="D250" s="4" t="s">
        <v>6</v>
      </c>
      <c r="E250" s="4" t="s">
        <v>7</v>
      </c>
      <c r="F250" s="4" t="s">
        <v>31</v>
      </c>
      <c r="G250" s="4" t="s">
        <v>8</v>
      </c>
      <c r="H250" s="4" t="s">
        <v>10</v>
      </c>
      <c r="I250" s="14" t="s">
        <v>12</v>
      </c>
      <c r="J250" s="5">
        <v>2885.71</v>
      </c>
      <c r="K250" s="5">
        <v>11542.84</v>
      </c>
      <c r="L250" s="16"/>
    </row>
    <row r="251" spans="1:12" x14ac:dyDescent="0.25">
      <c r="A251" s="3" t="s">
        <v>115</v>
      </c>
      <c r="B251" s="40" t="s">
        <v>199</v>
      </c>
      <c r="C251" s="4" t="s">
        <v>142</v>
      </c>
      <c r="D251" s="4" t="s">
        <v>6</v>
      </c>
      <c r="E251" s="4" t="s">
        <v>7</v>
      </c>
      <c r="F251" s="4" t="s">
        <v>31</v>
      </c>
      <c r="G251" s="4" t="s">
        <v>8</v>
      </c>
      <c r="H251" s="4" t="s">
        <v>10</v>
      </c>
      <c r="I251" s="4" t="s">
        <v>14</v>
      </c>
      <c r="J251" s="5"/>
      <c r="K251" s="5"/>
      <c r="L251" s="16">
        <v>1916.08</v>
      </c>
    </row>
    <row r="252" spans="1:12" x14ac:dyDescent="0.25">
      <c r="A252" s="3" t="s">
        <v>115</v>
      </c>
      <c r="B252" s="40" t="s">
        <v>199</v>
      </c>
      <c r="C252" s="4" t="s">
        <v>142</v>
      </c>
      <c r="D252" s="4" t="s">
        <v>6</v>
      </c>
      <c r="E252" s="4" t="s">
        <v>7</v>
      </c>
      <c r="F252" s="4" t="s">
        <v>31</v>
      </c>
      <c r="G252" s="4" t="s">
        <v>8</v>
      </c>
      <c r="H252" s="4" t="s">
        <v>15</v>
      </c>
      <c r="I252" s="4" t="s">
        <v>16</v>
      </c>
      <c r="J252" s="5"/>
      <c r="K252" s="5"/>
      <c r="L252" s="16">
        <v>2770.32</v>
      </c>
    </row>
    <row r="253" spans="1:12" x14ac:dyDescent="0.25">
      <c r="A253" s="3" t="s">
        <v>115</v>
      </c>
      <c r="B253" s="40" t="s">
        <v>199</v>
      </c>
      <c r="C253" s="4" t="s">
        <v>142</v>
      </c>
      <c r="D253" s="4" t="s">
        <v>6</v>
      </c>
      <c r="E253" s="4" t="s">
        <v>7</v>
      </c>
      <c r="F253" s="4" t="s">
        <v>31</v>
      </c>
      <c r="G253" s="4" t="s">
        <v>8</v>
      </c>
      <c r="H253" s="4" t="s">
        <v>17</v>
      </c>
      <c r="I253" s="14" t="s">
        <v>18</v>
      </c>
      <c r="J253" s="5">
        <v>340.17</v>
      </c>
      <c r="K253" s="5">
        <v>1360.68</v>
      </c>
      <c r="L253" s="16">
        <v>1020.51</v>
      </c>
    </row>
    <row r="254" spans="1:12" x14ac:dyDescent="0.25">
      <c r="A254" s="3" t="s">
        <v>115</v>
      </c>
      <c r="B254" s="40" t="s">
        <v>199</v>
      </c>
      <c r="C254" s="4" t="s">
        <v>142</v>
      </c>
      <c r="D254" s="4" t="s">
        <v>6</v>
      </c>
      <c r="E254" s="4" t="s">
        <v>7</v>
      </c>
      <c r="F254" s="4" t="s">
        <v>31</v>
      </c>
      <c r="G254" s="4" t="s">
        <v>8</v>
      </c>
      <c r="H254" s="4" t="s">
        <v>19</v>
      </c>
      <c r="I254" s="14" t="s">
        <v>20</v>
      </c>
      <c r="J254" s="6">
        <v>87.26</v>
      </c>
      <c r="K254" s="5">
        <v>349.04</v>
      </c>
      <c r="L254" s="16">
        <v>261.77999999999997</v>
      </c>
    </row>
    <row r="255" spans="1:12" x14ac:dyDescent="0.25">
      <c r="A255" s="3" t="s">
        <v>115</v>
      </c>
      <c r="B255" s="40" t="s">
        <v>199</v>
      </c>
      <c r="C255" s="4" t="s">
        <v>142</v>
      </c>
      <c r="D255" s="4" t="s">
        <v>6</v>
      </c>
      <c r="E255" s="4" t="s">
        <v>7</v>
      </c>
      <c r="F255" s="4" t="s">
        <v>31</v>
      </c>
      <c r="G255" s="4" t="s">
        <v>8</v>
      </c>
      <c r="H255" s="4" t="s">
        <v>21</v>
      </c>
      <c r="I255" s="14" t="s">
        <v>22</v>
      </c>
      <c r="J255" s="5">
        <v>4.71</v>
      </c>
      <c r="K255" s="5">
        <v>18.84</v>
      </c>
      <c r="L255" s="16">
        <v>14.13</v>
      </c>
    </row>
    <row r="256" spans="1:12" x14ac:dyDescent="0.25">
      <c r="A256" s="3" t="s">
        <v>115</v>
      </c>
      <c r="B256" s="40" t="s">
        <v>199</v>
      </c>
      <c r="C256" s="4" t="s">
        <v>142</v>
      </c>
      <c r="D256" s="4" t="s">
        <v>6</v>
      </c>
      <c r="E256" s="4" t="s">
        <v>7</v>
      </c>
      <c r="F256" s="4" t="s">
        <v>31</v>
      </c>
      <c r="G256" s="4" t="s">
        <v>8</v>
      </c>
      <c r="H256" s="4" t="s">
        <v>23</v>
      </c>
      <c r="I256" s="14" t="s">
        <v>65</v>
      </c>
      <c r="J256" s="5"/>
      <c r="K256" s="5"/>
      <c r="L256" s="16">
        <v>415.06</v>
      </c>
    </row>
    <row r="257" spans="1:12" x14ac:dyDescent="0.25">
      <c r="A257" s="3" t="s">
        <v>115</v>
      </c>
      <c r="B257" s="40" t="s">
        <v>199</v>
      </c>
      <c r="C257" s="4" t="s">
        <v>142</v>
      </c>
      <c r="D257" s="4" t="s">
        <v>6</v>
      </c>
      <c r="E257" s="4" t="s">
        <v>7</v>
      </c>
      <c r="F257" s="4" t="s">
        <v>31</v>
      </c>
      <c r="G257" s="4" t="s">
        <v>8</v>
      </c>
      <c r="H257" s="4" t="s">
        <v>23</v>
      </c>
      <c r="I257" s="14" t="s">
        <v>24</v>
      </c>
      <c r="J257" s="5">
        <v>182.34</v>
      </c>
      <c r="K257" s="5">
        <v>729.36</v>
      </c>
      <c r="L257" s="16">
        <v>547.02</v>
      </c>
    </row>
    <row r="258" spans="1:12" x14ac:dyDescent="0.25">
      <c r="A258" s="3" t="s">
        <v>115</v>
      </c>
      <c r="B258" s="40" t="s">
        <v>199</v>
      </c>
      <c r="C258" s="4" t="s">
        <v>142</v>
      </c>
      <c r="D258" s="4" t="s">
        <v>6</v>
      </c>
      <c r="E258" s="4" t="s">
        <v>7</v>
      </c>
      <c r="F258" s="4" t="s">
        <v>31</v>
      </c>
      <c r="G258" s="4" t="s">
        <v>8</v>
      </c>
      <c r="H258" s="4" t="s">
        <v>23</v>
      </c>
      <c r="I258" s="14" t="s">
        <v>67</v>
      </c>
      <c r="J258" s="5"/>
      <c r="K258" s="5">
        <v>2.83</v>
      </c>
      <c r="L258" s="16"/>
    </row>
    <row r="259" spans="1:12" x14ac:dyDescent="0.25">
      <c r="A259" s="3" t="s">
        <v>115</v>
      </c>
      <c r="B259" s="40" t="s">
        <v>199</v>
      </c>
      <c r="C259" s="4" t="s">
        <v>142</v>
      </c>
      <c r="D259" s="4" t="s">
        <v>6</v>
      </c>
      <c r="E259" s="4" t="s">
        <v>7</v>
      </c>
      <c r="F259" s="4" t="s">
        <v>31</v>
      </c>
      <c r="G259" s="4" t="s">
        <v>8</v>
      </c>
      <c r="H259" s="4" t="s">
        <v>25</v>
      </c>
      <c r="I259" s="4" t="s">
        <v>26</v>
      </c>
      <c r="J259" s="6">
        <v>182.07</v>
      </c>
      <c r="K259" s="5">
        <v>728.28</v>
      </c>
      <c r="L259" s="16">
        <v>546.21</v>
      </c>
    </row>
    <row r="260" spans="1:12" x14ac:dyDescent="0.25">
      <c r="A260" s="3" t="s">
        <v>115</v>
      </c>
      <c r="B260" s="40" t="s">
        <v>199</v>
      </c>
      <c r="C260" s="4" t="s">
        <v>142</v>
      </c>
      <c r="D260" s="4" t="s">
        <v>6</v>
      </c>
      <c r="E260" s="4" t="s">
        <v>7</v>
      </c>
      <c r="F260" s="4" t="s">
        <v>31</v>
      </c>
      <c r="G260" s="4" t="s">
        <v>8</v>
      </c>
      <c r="H260" s="4" t="s">
        <v>25</v>
      </c>
      <c r="I260" s="14" t="s">
        <v>68</v>
      </c>
      <c r="J260" s="5"/>
      <c r="K260" s="5">
        <v>2.83</v>
      </c>
      <c r="L260" s="16"/>
    </row>
    <row r="261" spans="1:12" x14ac:dyDescent="0.25">
      <c r="A261" s="3" t="s">
        <v>115</v>
      </c>
      <c r="B261" s="40" t="s">
        <v>199</v>
      </c>
      <c r="C261" s="4" t="s">
        <v>142</v>
      </c>
      <c r="D261" s="4" t="s">
        <v>6</v>
      </c>
      <c r="E261" s="4" t="s">
        <v>7</v>
      </c>
      <c r="F261" s="4" t="s">
        <v>31</v>
      </c>
      <c r="G261" s="4" t="s">
        <v>8</v>
      </c>
      <c r="H261" s="4" t="s">
        <v>32</v>
      </c>
      <c r="I261" s="4" t="s">
        <v>69</v>
      </c>
      <c r="J261" s="5">
        <v>346.11</v>
      </c>
      <c r="K261" s="5">
        <v>1192.74</v>
      </c>
      <c r="L261" s="16">
        <v>1038.33</v>
      </c>
    </row>
    <row r="262" spans="1:12" x14ac:dyDescent="0.25">
      <c r="A262" s="3" t="s">
        <v>115</v>
      </c>
      <c r="B262" s="40" t="s">
        <v>199</v>
      </c>
      <c r="C262" s="4" t="s">
        <v>142</v>
      </c>
      <c r="D262" s="4" t="s">
        <v>6</v>
      </c>
      <c r="E262" s="4" t="s">
        <v>7</v>
      </c>
      <c r="F262" s="4" t="s">
        <v>31</v>
      </c>
      <c r="G262" s="4" t="s">
        <v>8</v>
      </c>
      <c r="H262" s="4" t="s">
        <v>40</v>
      </c>
      <c r="I262" s="4" t="s">
        <v>70</v>
      </c>
      <c r="J262" s="6"/>
      <c r="K262" s="5">
        <v>18</v>
      </c>
      <c r="L262" s="16"/>
    </row>
    <row r="263" spans="1:12" x14ac:dyDescent="0.25">
      <c r="A263" s="3" t="s">
        <v>115</v>
      </c>
      <c r="B263" s="40" t="s">
        <v>199</v>
      </c>
      <c r="C263" s="4" t="s">
        <v>142</v>
      </c>
      <c r="D263" s="4" t="s">
        <v>6</v>
      </c>
      <c r="E263" s="4" t="s">
        <v>7</v>
      </c>
      <c r="F263" s="4" t="s">
        <v>31</v>
      </c>
      <c r="G263" s="4" t="s">
        <v>8</v>
      </c>
      <c r="H263" s="4" t="s">
        <v>40</v>
      </c>
      <c r="I263" s="14" t="s">
        <v>41</v>
      </c>
      <c r="J263" s="5"/>
      <c r="K263" s="5">
        <v>0.51</v>
      </c>
      <c r="L263" s="16"/>
    </row>
    <row r="264" spans="1:12" x14ac:dyDescent="0.25">
      <c r="A264" s="3" t="s">
        <v>115</v>
      </c>
      <c r="B264" s="40" t="s">
        <v>199</v>
      </c>
      <c r="C264" s="4" t="s">
        <v>142</v>
      </c>
      <c r="D264" s="4" t="s">
        <v>6</v>
      </c>
      <c r="E264" s="4" t="s">
        <v>7</v>
      </c>
      <c r="F264" s="4" t="s">
        <v>31</v>
      </c>
      <c r="G264" s="4" t="s">
        <v>8</v>
      </c>
      <c r="H264" s="4" t="s">
        <v>40</v>
      </c>
      <c r="I264" s="14" t="s">
        <v>42</v>
      </c>
      <c r="J264" s="5"/>
      <c r="K264" s="5">
        <v>4.1500000000000004</v>
      </c>
      <c r="L264" s="16"/>
    </row>
    <row r="265" spans="1:12" x14ac:dyDescent="0.25">
      <c r="A265" s="3" t="s">
        <v>115</v>
      </c>
      <c r="B265" s="40" t="s">
        <v>199</v>
      </c>
      <c r="C265" s="4" t="s">
        <v>142</v>
      </c>
      <c r="D265" s="4" t="s">
        <v>6</v>
      </c>
      <c r="E265" s="4" t="s">
        <v>7</v>
      </c>
      <c r="F265" s="4" t="s">
        <v>31</v>
      </c>
      <c r="G265" s="4" t="s">
        <v>8</v>
      </c>
      <c r="H265" s="4" t="s">
        <v>45</v>
      </c>
      <c r="I265" s="14" t="s">
        <v>46</v>
      </c>
      <c r="J265" s="5"/>
      <c r="K265" s="5">
        <v>3.69</v>
      </c>
      <c r="L265" s="16"/>
    </row>
    <row r="266" spans="1:12" x14ac:dyDescent="0.25">
      <c r="A266" s="3" t="s">
        <v>116</v>
      </c>
      <c r="B266" s="40" t="s">
        <v>200</v>
      </c>
      <c r="C266" s="4" t="s">
        <v>143</v>
      </c>
      <c r="D266" s="4" t="s">
        <v>6</v>
      </c>
      <c r="E266" s="4" t="s">
        <v>7</v>
      </c>
      <c r="F266" s="4" t="s">
        <v>8</v>
      </c>
      <c r="G266" s="4" t="s">
        <v>71</v>
      </c>
      <c r="H266" s="4" t="s">
        <v>10</v>
      </c>
      <c r="I266" s="4" t="s">
        <v>11</v>
      </c>
      <c r="J266" s="6"/>
      <c r="K266" s="5"/>
      <c r="L266" s="16">
        <v>19667.36</v>
      </c>
    </row>
    <row r="267" spans="1:12" x14ac:dyDescent="0.25">
      <c r="A267" s="3" t="s">
        <v>116</v>
      </c>
      <c r="B267" s="40" t="s">
        <v>200</v>
      </c>
      <c r="C267" s="4" t="s">
        <v>143</v>
      </c>
      <c r="D267" s="4" t="s">
        <v>6</v>
      </c>
      <c r="E267" s="4" t="s">
        <v>7</v>
      </c>
      <c r="F267" s="4" t="s">
        <v>8</v>
      </c>
      <c r="G267" s="4" t="s">
        <v>71</v>
      </c>
      <c r="H267" s="4" t="s">
        <v>10</v>
      </c>
      <c r="I267" s="4" t="s">
        <v>12</v>
      </c>
      <c r="J267" s="5">
        <v>2458.42</v>
      </c>
      <c r="K267" s="5">
        <v>9650.77</v>
      </c>
      <c r="L267" s="16"/>
    </row>
    <row r="268" spans="1:12" x14ac:dyDescent="0.25">
      <c r="A268" s="3" t="s">
        <v>116</v>
      </c>
      <c r="B268" s="40" t="s">
        <v>200</v>
      </c>
      <c r="C268" s="4" t="s">
        <v>143</v>
      </c>
      <c r="D268" s="4" t="s">
        <v>6</v>
      </c>
      <c r="E268" s="4" t="s">
        <v>7</v>
      </c>
      <c r="F268" s="4" t="s">
        <v>8</v>
      </c>
      <c r="G268" s="4" t="s">
        <v>71</v>
      </c>
      <c r="H268" s="4" t="s">
        <v>10</v>
      </c>
      <c r="I268" s="14" t="s">
        <v>14</v>
      </c>
      <c r="J268" s="5"/>
      <c r="K268" s="5"/>
      <c r="L268" s="16">
        <v>2428.36</v>
      </c>
    </row>
    <row r="269" spans="1:12" x14ac:dyDescent="0.25">
      <c r="A269" s="3" t="s">
        <v>116</v>
      </c>
      <c r="B269" s="40" t="s">
        <v>200</v>
      </c>
      <c r="C269" s="4" t="s">
        <v>143</v>
      </c>
      <c r="D269" s="4" t="s">
        <v>6</v>
      </c>
      <c r="E269" s="4" t="s">
        <v>7</v>
      </c>
      <c r="F269" s="4" t="s">
        <v>8</v>
      </c>
      <c r="G269" s="4" t="s">
        <v>71</v>
      </c>
      <c r="H269" s="4" t="s">
        <v>15</v>
      </c>
      <c r="I269" s="4" t="s">
        <v>16</v>
      </c>
      <c r="J269" s="5"/>
      <c r="K269" s="5"/>
      <c r="L269" s="16">
        <v>2311.34</v>
      </c>
    </row>
    <row r="270" spans="1:12" x14ac:dyDescent="0.25">
      <c r="A270" s="3" t="s">
        <v>116</v>
      </c>
      <c r="B270" s="40" t="s">
        <v>200</v>
      </c>
      <c r="C270" s="4" t="s">
        <v>143</v>
      </c>
      <c r="D270" s="4" t="s">
        <v>6</v>
      </c>
      <c r="E270" s="4" t="s">
        <v>7</v>
      </c>
      <c r="F270" s="4" t="s">
        <v>8</v>
      </c>
      <c r="G270" s="4" t="s">
        <v>71</v>
      </c>
      <c r="H270" s="4" t="s">
        <v>17</v>
      </c>
      <c r="I270" s="4" t="s">
        <v>18</v>
      </c>
      <c r="J270" s="5">
        <v>254.71</v>
      </c>
      <c r="K270" s="5">
        <v>1018.84</v>
      </c>
      <c r="L270" s="16">
        <v>2037.68</v>
      </c>
    </row>
    <row r="271" spans="1:12" x14ac:dyDescent="0.25">
      <c r="A271" s="3" t="s">
        <v>116</v>
      </c>
      <c r="B271" s="40" t="s">
        <v>200</v>
      </c>
      <c r="C271" s="4" t="s">
        <v>143</v>
      </c>
      <c r="D271" s="4" t="s">
        <v>6</v>
      </c>
      <c r="E271" s="4" t="s">
        <v>7</v>
      </c>
      <c r="F271" s="4" t="s">
        <v>8</v>
      </c>
      <c r="G271" s="4" t="s">
        <v>71</v>
      </c>
      <c r="H271" s="4" t="s">
        <v>19</v>
      </c>
      <c r="I271" s="4" t="s">
        <v>20</v>
      </c>
      <c r="J271" s="5">
        <v>72.489999999999995</v>
      </c>
      <c r="K271" s="5">
        <v>289.95999999999998</v>
      </c>
      <c r="L271" s="16">
        <v>579.91999999999996</v>
      </c>
    </row>
    <row r="272" spans="1:12" x14ac:dyDescent="0.25">
      <c r="A272" s="3" t="s">
        <v>116</v>
      </c>
      <c r="B272" s="40" t="s">
        <v>200</v>
      </c>
      <c r="C272" s="4" t="s">
        <v>143</v>
      </c>
      <c r="D272" s="4" t="s">
        <v>6</v>
      </c>
      <c r="E272" s="4" t="s">
        <v>7</v>
      </c>
      <c r="F272" s="4" t="s">
        <v>8</v>
      </c>
      <c r="G272" s="4" t="s">
        <v>71</v>
      </c>
      <c r="H272" s="4" t="s">
        <v>21</v>
      </c>
      <c r="I272" s="14" t="s">
        <v>22</v>
      </c>
      <c r="J272" s="5">
        <v>3.12</v>
      </c>
      <c r="K272" s="5">
        <v>12.48</v>
      </c>
      <c r="L272" s="16">
        <v>24.96</v>
      </c>
    </row>
    <row r="273" spans="1:12" x14ac:dyDescent="0.25">
      <c r="A273" s="3" t="s">
        <v>116</v>
      </c>
      <c r="B273" s="40" t="s">
        <v>200</v>
      </c>
      <c r="C273" s="4" t="s">
        <v>143</v>
      </c>
      <c r="D273" s="4" t="s">
        <v>6</v>
      </c>
      <c r="E273" s="4" t="s">
        <v>7</v>
      </c>
      <c r="F273" s="4" t="s">
        <v>8</v>
      </c>
      <c r="G273" s="4" t="s">
        <v>71</v>
      </c>
      <c r="H273" s="4" t="s">
        <v>23</v>
      </c>
      <c r="I273" s="14" t="s">
        <v>65</v>
      </c>
      <c r="J273" s="5"/>
      <c r="K273" s="5"/>
      <c r="L273" s="16">
        <v>524.96</v>
      </c>
    </row>
    <row r="274" spans="1:12" x14ac:dyDescent="0.25">
      <c r="A274" s="3" t="s">
        <v>116</v>
      </c>
      <c r="B274" s="40" t="s">
        <v>200</v>
      </c>
      <c r="C274" s="4" t="s">
        <v>143</v>
      </c>
      <c r="D274" s="4" t="s">
        <v>6</v>
      </c>
      <c r="E274" s="4" t="s">
        <v>7</v>
      </c>
      <c r="F274" s="4" t="s">
        <v>8</v>
      </c>
      <c r="G274" s="4" t="s">
        <v>71</v>
      </c>
      <c r="H274" s="4" t="s">
        <v>23</v>
      </c>
      <c r="I274" s="4" t="s">
        <v>24</v>
      </c>
      <c r="J274" s="5">
        <v>156.37</v>
      </c>
      <c r="K274" s="5">
        <v>613.29999999999995</v>
      </c>
      <c r="L274" s="16">
        <v>1250.96</v>
      </c>
    </row>
    <row r="275" spans="1:12" x14ac:dyDescent="0.25">
      <c r="A275" s="3" t="s">
        <v>116</v>
      </c>
      <c r="B275" s="40" t="s">
        <v>200</v>
      </c>
      <c r="C275" s="4" t="s">
        <v>143</v>
      </c>
      <c r="D275" s="4" t="s">
        <v>6</v>
      </c>
      <c r="E275" s="4" t="s">
        <v>7</v>
      </c>
      <c r="F275" s="4" t="s">
        <v>8</v>
      </c>
      <c r="G275" s="4" t="s">
        <v>71</v>
      </c>
      <c r="H275" s="4" t="s">
        <v>25</v>
      </c>
      <c r="I275" s="4" t="s">
        <v>26</v>
      </c>
      <c r="J275" s="5">
        <v>156.13</v>
      </c>
      <c r="K275" s="5">
        <v>612.37</v>
      </c>
      <c r="L275" s="16">
        <v>1249.04</v>
      </c>
    </row>
    <row r="276" spans="1:12" x14ac:dyDescent="0.25">
      <c r="A276" s="3" t="s">
        <v>116</v>
      </c>
      <c r="B276" s="40" t="s">
        <v>200</v>
      </c>
      <c r="C276" s="4" t="s">
        <v>143</v>
      </c>
      <c r="D276" s="4" t="s">
        <v>6</v>
      </c>
      <c r="E276" s="4" t="s">
        <v>7</v>
      </c>
      <c r="F276" s="4" t="s">
        <v>8</v>
      </c>
      <c r="G276" s="4" t="s">
        <v>71</v>
      </c>
      <c r="H276" s="4" t="s">
        <v>32</v>
      </c>
      <c r="I276" s="14" t="s">
        <v>54</v>
      </c>
      <c r="J276" s="6">
        <v>4.43</v>
      </c>
      <c r="K276" s="5">
        <v>17.72</v>
      </c>
      <c r="L276" s="16">
        <v>35.44</v>
      </c>
    </row>
    <row r="277" spans="1:12" x14ac:dyDescent="0.25">
      <c r="A277" s="3" t="s">
        <v>116</v>
      </c>
      <c r="B277" s="40" t="s">
        <v>200</v>
      </c>
      <c r="C277" s="4" t="s">
        <v>143</v>
      </c>
      <c r="D277" s="4" t="s">
        <v>6</v>
      </c>
      <c r="E277" s="4" t="s">
        <v>7</v>
      </c>
      <c r="F277" s="4" t="s">
        <v>8</v>
      </c>
      <c r="G277" s="4" t="s">
        <v>71</v>
      </c>
      <c r="H277" s="4" t="s">
        <v>72</v>
      </c>
      <c r="I277" s="14" t="s">
        <v>73</v>
      </c>
      <c r="J277" s="6"/>
      <c r="K277" s="5">
        <v>1012.37</v>
      </c>
      <c r="L277" s="16"/>
    </row>
    <row r="278" spans="1:12" x14ac:dyDescent="0.25">
      <c r="A278" s="3" t="s">
        <v>117</v>
      </c>
      <c r="B278" s="40" t="s">
        <v>200</v>
      </c>
      <c r="C278" s="4" t="s">
        <v>144</v>
      </c>
      <c r="D278" s="4" t="s">
        <v>6</v>
      </c>
      <c r="E278" s="4" t="s">
        <v>7</v>
      </c>
      <c r="F278" s="4" t="s">
        <v>49</v>
      </c>
      <c r="G278" s="4" t="s">
        <v>74</v>
      </c>
      <c r="H278" s="4" t="s">
        <v>10</v>
      </c>
      <c r="I278" s="14" t="s">
        <v>11</v>
      </c>
      <c r="J278" s="6"/>
      <c r="K278" s="5"/>
      <c r="L278" s="16">
        <v>27000.32</v>
      </c>
    </row>
    <row r="279" spans="1:12" x14ac:dyDescent="0.25">
      <c r="A279" s="3" t="s">
        <v>117</v>
      </c>
      <c r="B279" s="40" t="s">
        <v>200</v>
      </c>
      <c r="C279" s="4" t="s">
        <v>144</v>
      </c>
      <c r="D279" s="4" t="s">
        <v>6</v>
      </c>
      <c r="E279" s="4" t="s">
        <v>7</v>
      </c>
      <c r="F279" s="4" t="s">
        <v>49</v>
      </c>
      <c r="G279" s="4" t="s">
        <v>74</v>
      </c>
      <c r="H279" s="4" t="s">
        <v>10</v>
      </c>
      <c r="I279" s="14" t="s">
        <v>12</v>
      </c>
      <c r="J279" s="5">
        <v>3375.04</v>
      </c>
      <c r="K279" s="5">
        <v>13500.16</v>
      </c>
      <c r="L279" s="16"/>
    </row>
    <row r="280" spans="1:12" x14ac:dyDescent="0.25">
      <c r="A280" s="3" t="s">
        <v>117</v>
      </c>
      <c r="B280" s="40" t="s">
        <v>200</v>
      </c>
      <c r="C280" s="4" t="s">
        <v>144</v>
      </c>
      <c r="D280" s="4" t="s">
        <v>6</v>
      </c>
      <c r="E280" s="4" t="s">
        <v>7</v>
      </c>
      <c r="F280" s="4" t="s">
        <v>49</v>
      </c>
      <c r="G280" s="4" t="s">
        <v>74</v>
      </c>
      <c r="H280" s="4" t="s">
        <v>10</v>
      </c>
      <c r="I280" s="14" t="s">
        <v>14</v>
      </c>
      <c r="J280" s="6"/>
      <c r="K280" s="5"/>
      <c r="L280" s="16">
        <v>3081.43</v>
      </c>
    </row>
    <row r="281" spans="1:12" x14ac:dyDescent="0.25">
      <c r="A281" s="3" t="s">
        <v>117</v>
      </c>
      <c r="B281" s="40" t="s">
        <v>200</v>
      </c>
      <c r="C281" s="4" t="s">
        <v>144</v>
      </c>
      <c r="D281" s="4" t="s">
        <v>6</v>
      </c>
      <c r="E281" s="4" t="s">
        <v>7</v>
      </c>
      <c r="F281" s="4" t="s">
        <v>49</v>
      </c>
      <c r="G281" s="4" t="s">
        <v>74</v>
      </c>
      <c r="H281" s="4" t="s">
        <v>15</v>
      </c>
      <c r="I281" s="14" t="s">
        <v>16</v>
      </c>
      <c r="J281" s="5"/>
      <c r="K281" s="5"/>
      <c r="L281" s="16">
        <v>1350</v>
      </c>
    </row>
    <row r="282" spans="1:12" x14ac:dyDescent="0.25">
      <c r="A282" s="3" t="s">
        <v>117</v>
      </c>
      <c r="B282" s="40" t="s">
        <v>200</v>
      </c>
      <c r="C282" s="4" t="s">
        <v>144</v>
      </c>
      <c r="D282" s="4" t="s">
        <v>6</v>
      </c>
      <c r="E282" s="4" t="s">
        <v>7</v>
      </c>
      <c r="F282" s="4" t="s">
        <v>49</v>
      </c>
      <c r="G282" s="4" t="s">
        <v>74</v>
      </c>
      <c r="H282" s="4" t="s">
        <v>17</v>
      </c>
      <c r="I282" s="4" t="s">
        <v>18</v>
      </c>
      <c r="J282" s="5">
        <v>425.82</v>
      </c>
      <c r="K282" s="5">
        <v>1703.28</v>
      </c>
      <c r="L282" s="16">
        <v>3406.56</v>
      </c>
    </row>
    <row r="283" spans="1:12" x14ac:dyDescent="0.25">
      <c r="A283" s="3" t="s">
        <v>117</v>
      </c>
      <c r="B283" s="40" t="s">
        <v>200</v>
      </c>
      <c r="C283" s="4" t="s">
        <v>144</v>
      </c>
      <c r="D283" s="4" t="s">
        <v>6</v>
      </c>
      <c r="E283" s="4" t="s">
        <v>7</v>
      </c>
      <c r="F283" s="4" t="s">
        <v>49</v>
      </c>
      <c r="G283" s="4" t="s">
        <v>74</v>
      </c>
      <c r="H283" s="4" t="s">
        <v>19</v>
      </c>
      <c r="I283" s="14" t="s">
        <v>20</v>
      </c>
      <c r="J283" s="5">
        <v>102.05</v>
      </c>
      <c r="K283" s="5">
        <v>408.2</v>
      </c>
      <c r="L283" s="16">
        <v>816.4</v>
      </c>
    </row>
    <row r="284" spans="1:12" x14ac:dyDescent="0.25">
      <c r="A284" s="3" t="s">
        <v>117</v>
      </c>
      <c r="B284" s="40" t="s">
        <v>200</v>
      </c>
      <c r="C284" s="4" t="s">
        <v>144</v>
      </c>
      <c r="D284" s="4" t="s">
        <v>6</v>
      </c>
      <c r="E284" s="4" t="s">
        <v>7</v>
      </c>
      <c r="F284" s="4" t="s">
        <v>49</v>
      </c>
      <c r="G284" s="4" t="s">
        <v>74</v>
      </c>
      <c r="H284" s="4" t="s">
        <v>21</v>
      </c>
      <c r="I284" s="14" t="s">
        <v>22</v>
      </c>
      <c r="J284" s="5">
        <v>6.3</v>
      </c>
      <c r="K284" s="5">
        <v>25.2</v>
      </c>
      <c r="L284" s="16">
        <v>50.4</v>
      </c>
    </row>
    <row r="285" spans="1:12" x14ac:dyDescent="0.25">
      <c r="A285" s="3" t="s">
        <v>117</v>
      </c>
      <c r="B285" s="40" t="s">
        <v>200</v>
      </c>
      <c r="C285" s="4" t="s">
        <v>144</v>
      </c>
      <c r="D285" s="4" t="s">
        <v>6</v>
      </c>
      <c r="E285" s="4" t="s">
        <v>7</v>
      </c>
      <c r="F285" s="4" t="s">
        <v>49</v>
      </c>
      <c r="G285" s="4" t="s">
        <v>74</v>
      </c>
      <c r="H285" s="4" t="s">
        <v>23</v>
      </c>
      <c r="I285" s="4" t="s">
        <v>65</v>
      </c>
      <c r="J285" s="6"/>
      <c r="K285" s="5"/>
      <c r="L285" s="16">
        <v>287.7</v>
      </c>
    </row>
    <row r="286" spans="1:12" x14ac:dyDescent="0.25">
      <c r="A286" s="3" t="s">
        <v>117</v>
      </c>
      <c r="B286" s="40" t="s">
        <v>200</v>
      </c>
      <c r="C286" s="4" t="s">
        <v>144</v>
      </c>
      <c r="D286" s="4" t="s">
        <v>6</v>
      </c>
      <c r="E286" s="4" t="s">
        <v>7</v>
      </c>
      <c r="F286" s="4" t="s">
        <v>49</v>
      </c>
      <c r="G286" s="4" t="s">
        <v>74</v>
      </c>
      <c r="H286" s="4" t="s">
        <v>23</v>
      </c>
      <c r="I286" s="14" t="s">
        <v>24</v>
      </c>
      <c r="J286" s="5">
        <v>212.44</v>
      </c>
      <c r="K286" s="5">
        <v>849.76</v>
      </c>
      <c r="L286" s="16">
        <v>1699.52</v>
      </c>
    </row>
    <row r="287" spans="1:12" x14ac:dyDescent="0.25">
      <c r="A287" s="3" t="s">
        <v>117</v>
      </c>
      <c r="B287" s="40" t="s">
        <v>200</v>
      </c>
      <c r="C287" s="4" t="s">
        <v>144</v>
      </c>
      <c r="D287" s="4" t="s">
        <v>6</v>
      </c>
      <c r="E287" s="4" t="s">
        <v>7</v>
      </c>
      <c r="F287" s="4" t="s">
        <v>49</v>
      </c>
      <c r="G287" s="4" t="s">
        <v>74</v>
      </c>
      <c r="H287" s="4" t="s">
        <v>25</v>
      </c>
      <c r="I287" s="4" t="s">
        <v>26</v>
      </c>
      <c r="J287" s="5">
        <v>212.12</v>
      </c>
      <c r="K287" s="5">
        <v>848.48</v>
      </c>
      <c r="L287" s="16">
        <v>1696.96</v>
      </c>
    </row>
    <row r="288" spans="1:12" x14ac:dyDescent="0.25">
      <c r="A288" s="3" t="s">
        <v>112</v>
      </c>
      <c r="B288" s="40" t="s">
        <v>199</v>
      </c>
      <c r="C288" s="4" t="s">
        <v>145</v>
      </c>
      <c r="D288" s="4" t="s">
        <v>6</v>
      </c>
      <c r="E288" s="4" t="s">
        <v>7</v>
      </c>
      <c r="F288" s="4" t="s">
        <v>31</v>
      </c>
      <c r="G288" s="4" t="s">
        <v>58</v>
      </c>
      <c r="H288" s="4" t="s">
        <v>10</v>
      </c>
      <c r="I288" s="14" t="s">
        <v>11</v>
      </c>
      <c r="J288" s="5"/>
      <c r="K288" s="5"/>
      <c r="L288" s="16">
        <v>28091.279999999999</v>
      </c>
    </row>
    <row r="289" spans="1:12" x14ac:dyDescent="0.25">
      <c r="A289" s="3" t="s">
        <v>112</v>
      </c>
      <c r="B289" s="40" t="s">
        <v>199</v>
      </c>
      <c r="C289" s="4" t="s">
        <v>145</v>
      </c>
      <c r="D289" s="4" t="s">
        <v>6</v>
      </c>
      <c r="E289" s="4" t="s">
        <v>7</v>
      </c>
      <c r="F289" s="4" t="s">
        <v>31</v>
      </c>
      <c r="G289" s="4" t="s">
        <v>58</v>
      </c>
      <c r="H289" s="4" t="s">
        <v>10</v>
      </c>
      <c r="I289" s="14" t="s">
        <v>12</v>
      </c>
      <c r="J289" s="5">
        <v>3375.04</v>
      </c>
      <c r="K289" s="5">
        <v>13500.16</v>
      </c>
      <c r="L289" s="16"/>
    </row>
    <row r="290" spans="1:12" x14ac:dyDescent="0.25">
      <c r="A290" s="3" t="s">
        <v>112</v>
      </c>
      <c r="B290" s="40" t="s">
        <v>199</v>
      </c>
      <c r="C290" s="4" t="s">
        <v>145</v>
      </c>
      <c r="D290" s="4" t="s">
        <v>6</v>
      </c>
      <c r="E290" s="4" t="s">
        <v>7</v>
      </c>
      <c r="F290" s="4" t="s">
        <v>31</v>
      </c>
      <c r="G290" s="4" t="s">
        <v>58</v>
      </c>
      <c r="H290" s="4" t="s">
        <v>10</v>
      </c>
      <c r="I290" s="14" t="s">
        <v>14</v>
      </c>
      <c r="J290" s="5"/>
      <c r="K290" s="5"/>
      <c r="L290" s="16">
        <v>3361.56</v>
      </c>
    </row>
    <row r="291" spans="1:12" x14ac:dyDescent="0.25">
      <c r="A291" s="3" t="s">
        <v>112</v>
      </c>
      <c r="B291" s="40" t="s">
        <v>199</v>
      </c>
      <c r="C291" s="4" t="s">
        <v>145</v>
      </c>
      <c r="D291" s="4" t="s">
        <v>6</v>
      </c>
      <c r="E291" s="4" t="s">
        <v>7</v>
      </c>
      <c r="F291" s="4" t="s">
        <v>31</v>
      </c>
      <c r="G291" s="4" t="s">
        <v>58</v>
      </c>
      <c r="H291" s="4" t="s">
        <v>15</v>
      </c>
      <c r="I291" s="4" t="s">
        <v>16</v>
      </c>
      <c r="J291" s="5"/>
      <c r="K291" s="5"/>
      <c r="L291" s="16">
        <v>3240</v>
      </c>
    </row>
    <row r="292" spans="1:12" x14ac:dyDescent="0.25">
      <c r="A292" s="3" t="s">
        <v>112</v>
      </c>
      <c r="B292" s="40" t="s">
        <v>199</v>
      </c>
      <c r="C292" s="4" t="s">
        <v>145</v>
      </c>
      <c r="D292" s="4" t="s">
        <v>6</v>
      </c>
      <c r="E292" s="4" t="s">
        <v>7</v>
      </c>
      <c r="F292" s="4" t="s">
        <v>31</v>
      </c>
      <c r="G292" s="4" t="s">
        <v>58</v>
      </c>
      <c r="H292" s="4" t="s">
        <v>17</v>
      </c>
      <c r="I292" s="14" t="s">
        <v>18</v>
      </c>
      <c r="J292" s="5">
        <v>425.82</v>
      </c>
      <c r="K292" s="5">
        <v>1703.28</v>
      </c>
      <c r="L292" s="16">
        <v>3406.56</v>
      </c>
    </row>
    <row r="293" spans="1:12" x14ac:dyDescent="0.25">
      <c r="A293" s="3" t="s">
        <v>112</v>
      </c>
      <c r="B293" s="40" t="s">
        <v>199</v>
      </c>
      <c r="C293" s="4" t="s">
        <v>145</v>
      </c>
      <c r="D293" s="4" t="s">
        <v>6</v>
      </c>
      <c r="E293" s="4" t="s">
        <v>7</v>
      </c>
      <c r="F293" s="4" t="s">
        <v>31</v>
      </c>
      <c r="G293" s="4" t="s">
        <v>58</v>
      </c>
      <c r="H293" s="4" t="s">
        <v>19</v>
      </c>
      <c r="I293" s="14" t="s">
        <v>20</v>
      </c>
      <c r="J293" s="6">
        <v>102.05</v>
      </c>
      <c r="K293" s="5">
        <v>408.2</v>
      </c>
      <c r="L293" s="16">
        <v>816.4</v>
      </c>
    </row>
    <row r="294" spans="1:12" x14ac:dyDescent="0.25">
      <c r="A294" s="3" t="s">
        <v>112</v>
      </c>
      <c r="B294" s="40" t="s">
        <v>199</v>
      </c>
      <c r="C294" s="4" t="s">
        <v>145</v>
      </c>
      <c r="D294" s="4" t="s">
        <v>6</v>
      </c>
      <c r="E294" s="4" t="s">
        <v>7</v>
      </c>
      <c r="F294" s="4" t="s">
        <v>31</v>
      </c>
      <c r="G294" s="4" t="s">
        <v>58</v>
      </c>
      <c r="H294" s="4" t="s">
        <v>21</v>
      </c>
      <c r="I294" s="14" t="s">
        <v>22</v>
      </c>
      <c r="J294" s="5">
        <v>6.3</v>
      </c>
      <c r="K294" s="5">
        <v>25.2</v>
      </c>
      <c r="L294" s="16">
        <v>50.4</v>
      </c>
    </row>
    <row r="295" spans="1:12" x14ac:dyDescent="0.25">
      <c r="A295" s="3" t="s">
        <v>112</v>
      </c>
      <c r="B295" s="40" t="s">
        <v>199</v>
      </c>
      <c r="C295" s="4" t="s">
        <v>145</v>
      </c>
      <c r="D295" s="4" t="s">
        <v>6</v>
      </c>
      <c r="E295" s="4" t="s">
        <v>7</v>
      </c>
      <c r="F295" s="4" t="s">
        <v>31</v>
      </c>
      <c r="G295" s="4" t="s">
        <v>58</v>
      </c>
      <c r="H295" s="4" t="s">
        <v>23</v>
      </c>
      <c r="I295" s="14" t="s">
        <v>65</v>
      </c>
      <c r="J295" s="5"/>
      <c r="K295" s="5"/>
      <c r="L295" s="16">
        <v>287.7</v>
      </c>
    </row>
    <row r="296" spans="1:12" x14ac:dyDescent="0.25">
      <c r="A296" s="3" t="s">
        <v>112</v>
      </c>
      <c r="B296" s="40" t="s">
        <v>199</v>
      </c>
      <c r="C296" s="4" t="s">
        <v>145</v>
      </c>
      <c r="D296" s="4" t="s">
        <v>6</v>
      </c>
      <c r="E296" s="4" t="s">
        <v>7</v>
      </c>
      <c r="F296" s="4" t="s">
        <v>31</v>
      </c>
      <c r="G296" s="4" t="s">
        <v>58</v>
      </c>
      <c r="H296" s="4" t="s">
        <v>23</v>
      </c>
      <c r="I296" s="4" t="s">
        <v>24</v>
      </c>
      <c r="J296" s="5">
        <v>212.44</v>
      </c>
      <c r="K296" s="5">
        <v>849.76</v>
      </c>
      <c r="L296" s="16">
        <v>1699.52</v>
      </c>
    </row>
    <row r="297" spans="1:12" x14ac:dyDescent="0.25">
      <c r="A297" s="3" t="s">
        <v>112</v>
      </c>
      <c r="B297" s="40" t="s">
        <v>199</v>
      </c>
      <c r="C297" s="4" t="s">
        <v>145</v>
      </c>
      <c r="D297" s="4" t="s">
        <v>6</v>
      </c>
      <c r="E297" s="4" t="s">
        <v>7</v>
      </c>
      <c r="F297" s="4" t="s">
        <v>31</v>
      </c>
      <c r="G297" s="4" t="s">
        <v>58</v>
      </c>
      <c r="H297" s="4" t="s">
        <v>25</v>
      </c>
      <c r="I297" s="4" t="s">
        <v>26</v>
      </c>
      <c r="J297" s="5">
        <v>212.12</v>
      </c>
      <c r="K297" s="5">
        <v>848.48</v>
      </c>
      <c r="L297" s="16">
        <v>1696.96</v>
      </c>
    </row>
    <row r="298" spans="1:12" x14ac:dyDescent="0.25">
      <c r="A298" s="3" t="s">
        <v>113</v>
      </c>
      <c r="B298" s="40" t="s">
        <v>199</v>
      </c>
      <c r="C298" s="4" t="s">
        <v>146</v>
      </c>
      <c r="D298" s="4" t="s">
        <v>6</v>
      </c>
      <c r="E298" s="4" t="s">
        <v>7</v>
      </c>
      <c r="F298" s="4" t="s">
        <v>34</v>
      </c>
      <c r="G298" s="4" t="s">
        <v>71</v>
      </c>
      <c r="H298" s="4" t="s">
        <v>10</v>
      </c>
      <c r="I298" s="4" t="s">
        <v>11</v>
      </c>
      <c r="J298" s="5"/>
      <c r="K298" s="5"/>
      <c r="L298" s="16">
        <v>15854.34</v>
      </c>
    </row>
    <row r="299" spans="1:12" x14ac:dyDescent="0.25">
      <c r="A299" s="3" t="s">
        <v>113</v>
      </c>
      <c r="B299" s="40" t="s">
        <v>199</v>
      </c>
      <c r="C299" s="4" t="s">
        <v>146</v>
      </c>
      <c r="D299" s="4" t="s">
        <v>6</v>
      </c>
      <c r="E299" s="4" t="s">
        <v>7</v>
      </c>
      <c r="F299" s="4" t="s">
        <v>34</v>
      </c>
      <c r="G299" s="4" t="s">
        <v>71</v>
      </c>
      <c r="H299" s="4" t="s">
        <v>10</v>
      </c>
      <c r="I299" s="14" t="s">
        <v>12</v>
      </c>
      <c r="J299" s="5">
        <v>2642.39</v>
      </c>
      <c r="K299" s="5">
        <v>10569.56</v>
      </c>
      <c r="L299" s="16"/>
    </row>
    <row r="300" spans="1:12" x14ac:dyDescent="0.25">
      <c r="A300" s="3" t="s">
        <v>113</v>
      </c>
      <c r="B300" s="40" t="s">
        <v>199</v>
      </c>
      <c r="C300" s="4" t="s">
        <v>146</v>
      </c>
      <c r="D300" s="4" t="s">
        <v>6</v>
      </c>
      <c r="E300" s="4" t="s">
        <v>7</v>
      </c>
      <c r="F300" s="4" t="s">
        <v>34</v>
      </c>
      <c r="G300" s="4" t="s">
        <v>71</v>
      </c>
      <c r="H300" s="4" t="s">
        <v>10</v>
      </c>
      <c r="I300" s="14" t="s">
        <v>14</v>
      </c>
      <c r="J300" s="5"/>
      <c r="K300" s="5"/>
      <c r="L300" s="16">
        <v>2412.52</v>
      </c>
    </row>
    <row r="301" spans="1:12" x14ac:dyDescent="0.25">
      <c r="A301" s="3" t="s">
        <v>113</v>
      </c>
      <c r="B301" s="40" t="s">
        <v>199</v>
      </c>
      <c r="C301" s="4" t="s">
        <v>146</v>
      </c>
      <c r="D301" s="4" t="s">
        <v>6</v>
      </c>
      <c r="E301" s="4" t="s">
        <v>7</v>
      </c>
      <c r="F301" s="4" t="s">
        <v>34</v>
      </c>
      <c r="G301" s="4" t="s">
        <v>71</v>
      </c>
      <c r="H301" s="4" t="s">
        <v>15</v>
      </c>
      <c r="I301" s="14" t="s">
        <v>16</v>
      </c>
      <c r="J301" s="5"/>
      <c r="K301" s="5"/>
      <c r="L301" s="16">
        <v>2536.6799999999998</v>
      </c>
    </row>
    <row r="302" spans="1:12" x14ac:dyDescent="0.25">
      <c r="A302" s="3" t="s">
        <v>113</v>
      </c>
      <c r="B302" s="40" t="s">
        <v>199</v>
      </c>
      <c r="C302" s="4" t="s">
        <v>146</v>
      </c>
      <c r="D302" s="4" t="s">
        <v>6</v>
      </c>
      <c r="E302" s="4" t="s">
        <v>7</v>
      </c>
      <c r="F302" s="4" t="s">
        <v>34</v>
      </c>
      <c r="G302" s="4" t="s">
        <v>71</v>
      </c>
      <c r="H302" s="4" t="s">
        <v>17</v>
      </c>
      <c r="I302" s="14" t="s">
        <v>18</v>
      </c>
      <c r="J302" s="5">
        <v>297.58</v>
      </c>
      <c r="K302" s="5">
        <v>1190.32</v>
      </c>
      <c r="L302" s="16">
        <v>1785.48</v>
      </c>
    </row>
    <row r="303" spans="1:12" x14ac:dyDescent="0.25">
      <c r="A303" s="3" t="s">
        <v>113</v>
      </c>
      <c r="B303" s="40" t="s">
        <v>199</v>
      </c>
      <c r="C303" s="4" t="s">
        <v>146</v>
      </c>
      <c r="D303" s="4" t="s">
        <v>6</v>
      </c>
      <c r="E303" s="4" t="s">
        <v>7</v>
      </c>
      <c r="F303" s="4" t="s">
        <v>34</v>
      </c>
      <c r="G303" s="4" t="s">
        <v>71</v>
      </c>
      <c r="H303" s="4" t="s">
        <v>19</v>
      </c>
      <c r="I303" s="14" t="s">
        <v>20</v>
      </c>
      <c r="J303" s="5">
        <v>79.900000000000006</v>
      </c>
      <c r="K303" s="5">
        <v>319.60000000000002</v>
      </c>
      <c r="L303" s="16">
        <v>479.4</v>
      </c>
    </row>
    <row r="304" spans="1:12" x14ac:dyDescent="0.25">
      <c r="A304" s="3" t="s">
        <v>113</v>
      </c>
      <c r="B304" s="40" t="s">
        <v>199</v>
      </c>
      <c r="C304" s="4" t="s">
        <v>146</v>
      </c>
      <c r="D304" s="4" t="s">
        <v>6</v>
      </c>
      <c r="E304" s="4" t="s">
        <v>7</v>
      </c>
      <c r="F304" s="4" t="s">
        <v>34</v>
      </c>
      <c r="G304" s="4" t="s">
        <v>71</v>
      </c>
      <c r="H304" s="4" t="s">
        <v>21</v>
      </c>
      <c r="I304" s="14" t="s">
        <v>22</v>
      </c>
      <c r="J304" s="5">
        <v>3.91</v>
      </c>
      <c r="K304" s="5">
        <v>15.64</v>
      </c>
      <c r="L304" s="16">
        <v>23.46</v>
      </c>
    </row>
    <row r="305" spans="1:12" x14ac:dyDescent="0.25">
      <c r="A305" s="3" t="s">
        <v>113</v>
      </c>
      <c r="B305" s="40" t="s">
        <v>199</v>
      </c>
      <c r="C305" s="4" t="s">
        <v>146</v>
      </c>
      <c r="D305" s="4" t="s">
        <v>6</v>
      </c>
      <c r="E305" s="4" t="s">
        <v>7</v>
      </c>
      <c r="F305" s="4" t="s">
        <v>34</v>
      </c>
      <c r="G305" s="4" t="s">
        <v>71</v>
      </c>
      <c r="H305" s="4" t="s">
        <v>23</v>
      </c>
      <c r="I305" s="4" t="s">
        <v>65</v>
      </c>
      <c r="J305" s="5"/>
      <c r="K305" s="5"/>
      <c r="L305" s="16">
        <v>446.36</v>
      </c>
    </row>
    <row r="306" spans="1:12" x14ac:dyDescent="0.25">
      <c r="A306" s="3" t="s">
        <v>113</v>
      </c>
      <c r="B306" s="40" t="s">
        <v>199</v>
      </c>
      <c r="C306" s="4" t="s">
        <v>146</v>
      </c>
      <c r="D306" s="4" t="s">
        <v>6</v>
      </c>
      <c r="E306" s="4" t="s">
        <v>7</v>
      </c>
      <c r="F306" s="4" t="s">
        <v>34</v>
      </c>
      <c r="G306" s="4" t="s">
        <v>71</v>
      </c>
      <c r="H306" s="4" t="s">
        <v>23</v>
      </c>
      <c r="I306" s="4" t="s">
        <v>24</v>
      </c>
      <c r="J306" s="5">
        <v>167.37</v>
      </c>
      <c r="K306" s="5">
        <v>669.48</v>
      </c>
      <c r="L306" s="16">
        <v>1004.22</v>
      </c>
    </row>
    <row r="307" spans="1:12" x14ac:dyDescent="0.25">
      <c r="A307" s="3" t="s">
        <v>113</v>
      </c>
      <c r="B307" s="40" t="s">
        <v>199</v>
      </c>
      <c r="C307" s="4" t="s">
        <v>146</v>
      </c>
      <c r="D307" s="4" t="s">
        <v>6</v>
      </c>
      <c r="E307" s="4" t="s">
        <v>7</v>
      </c>
      <c r="F307" s="4" t="s">
        <v>34</v>
      </c>
      <c r="G307" s="4" t="s">
        <v>71</v>
      </c>
      <c r="H307" s="4" t="s">
        <v>25</v>
      </c>
      <c r="I307" s="14" t="s">
        <v>26</v>
      </c>
      <c r="J307" s="5">
        <v>167.12</v>
      </c>
      <c r="K307" s="5">
        <v>668.48</v>
      </c>
      <c r="L307" s="16">
        <v>1002.72</v>
      </c>
    </row>
    <row r="308" spans="1:12" x14ac:dyDescent="0.25">
      <c r="A308" s="3" t="s">
        <v>114</v>
      </c>
      <c r="B308" s="40" t="s">
        <v>200</v>
      </c>
      <c r="C308" s="4" t="s">
        <v>147</v>
      </c>
      <c r="D308" s="4" t="s">
        <v>6</v>
      </c>
      <c r="E308" s="4" t="s">
        <v>7</v>
      </c>
      <c r="F308" s="4" t="s">
        <v>34</v>
      </c>
      <c r="G308" s="4" t="s">
        <v>31</v>
      </c>
      <c r="H308" s="4" t="s">
        <v>10</v>
      </c>
      <c r="I308" s="14" t="s">
        <v>11</v>
      </c>
      <c r="J308" s="5"/>
      <c r="K308" s="5"/>
      <c r="L308" s="16">
        <v>28091.279999999999</v>
      </c>
    </row>
    <row r="309" spans="1:12" x14ac:dyDescent="0.25">
      <c r="A309" s="3" t="s">
        <v>114</v>
      </c>
      <c r="B309" s="40" t="s">
        <v>200</v>
      </c>
      <c r="C309" s="4" t="s">
        <v>147</v>
      </c>
      <c r="D309" s="4" t="s">
        <v>6</v>
      </c>
      <c r="E309" s="4" t="s">
        <v>7</v>
      </c>
      <c r="F309" s="4" t="s">
        <v>34</v>
      </c>
      <c r="G309" s="4" t="s">
        <v>31</v>
      </c>
      <c r="H309" s="4" t="s">
        <v>10</v>
      </c>
      <c r="I309" s="14" t="s">
        <v>12</v>
      </c>
      <c r="J309" s="5">
        <v>3511.41</v>
      </c>
      <c r="K309" s="5">
        <v>14045.64</v>
      </c>
      <c r="L309" s="16">
        <v>679.35</v>
      </c>
    </row>
    <row r="310" spans="1:12" x14ac:dyDescent="0.25">
      <c r="A310" s="3" t="s">
        <v>114</v>
      </c>
      <c r="B310" s="40" t="s">
        <v>200</v>
      </c>
      <c r="C310" s="4" t="s">
        <v>147</v>
      </c>
      <c r="D310" s="4" t="s">
        <v>6</v>
      </c>
      <c r="E310" s="4" t="s">
        <v>7</v>
      </c>
      <c r="F310" s="4" t="s">
        <v>34</v>
      </c>
      <c r="G310" s="4" t="s">
        <v>31</v>
      </c>
      <c r="H310" s="4" t="s">
        <v>10</v>
      </c>
      <c r="I310" s="14" t="s">
        <v>14</v>
      </c>
      <c r="J310" s="5"/>
      <c r="K310" s="5"/>
      <c r="L310" s="16">
        <v>3497.4</v>
      </c>
    </row>
    <row r="311" spans="1:12" x14ac:dyDescent="0.25">
      <c r="A311" s="3" t="s">
        <v>114</v>
      </c>
      <c r="B311" s="40" t="s">
        <v>200</v>
      </c>
      <c r="C311" s="4" t="s">
        <v>147</v>
      </c>
      <c r="D311" s="4" t="s">
        <v>6</v>
      </c>
      <c r="E311" s="4" t="s">
        <v>7</v>
      </c>
      <c r="F311" s="4" t="s">
        <v>34</v>
      </c>
      <c r="G311" s="4" t="s">
        <v>31</v>
      </c>
      <c r="H311" s="4" t="s">
        <v>15</v>
      </c>
      <c r="I311" s="4" t="s">
        <v>16</v>
      </c>
      <c r="J311" s="5"/>
      <c r="K311" s="5"/>
      <c r="L311" s="16">
        <v>3349.1</v>
      </c>
    </row>
    <row r="312" spans="1:12" x14ac:dyDescent="0.25">
      <c r="A312" s="3" t="s">
        <v>114</v>
      </c>
      <c r="B312" s="40" t="s">
        <v>200</v>
      </c>
      <c r="C312" s="4" t="s">
        <v>147</v>
      </c>
      <c r="D312" s="4" t="s">
        <v>6</v>
      </c>
      <c r="E312" s="4" t="s">
        <v>7</v>
      </c>
      <c r="F312" s="4" t="s">
        <v>34</v>
      </c>
      <c r="G312" s="4" t="s">
        <v>31</v>
      </c>
      <c r="H312" s="4" t="s">
        <v>17</v>
      </c>
      <c r="I312" s="4" t="s">
        <v>18</v>
      </c>
      <c r="J312" s="5">
        <v>449.68</v>
      </c>
      <c r="K312" s="5">
        <v>1798.72</v>
      </c>
      <c r="L312" s="16">
        <v>3597.44</v>
      </c>
    </row>
    <row r="313" spans="1:12" x14ac:dyDescent="0.25">
      <c r="A313" s="3" t="s">
        <v>114</v>
      </c>
      <c r="B313" s="40" t="s">
        <v>200</v>
      </c>
      <c r="C313" s="4" t="s">
        <v>147</v>
      </c>
      <c r="D313" s="4" t="s">
        <v>6</v>
      </c>
      <c r="E313" s="4" t="s">
        <v>7</v>
      </c>
      <c r="F313" s="4" t="s">
        <v>34</v>
      </c>
      <c r="G313" s="4" t="s">
        <v>31</v>
      </c>
      <c r="H313" s="4" t="s">
        <v>19</v>
      </c>
      <c r="I313" s="14" t="s">
        <v>20</v>
      </c>
      <c r="J313" s="5">
        <v>106.18</v>
      </c>
      <c r="K313" s="5">
        <v>424.72</v>
      </c>
      <c r="L313" s="16">
        <v>849.44</v>
      </c>
    </row>
    <row r="314" spans="1:12" x14ac:dyDescent="0.25">
      <c r="A314" s="3" t="s">
        <v>114</v>
      </c>
      <c r="B314" s="40" t="s">
        <v>200</v>
      </c>
      <c r="C314" s="4" t="s">
        <v>147</v>
      </c>
      <c r="D314" s="4" t="s">
        <v>6</v>
      </c>
      <c r="E314" s="4" t="s">
        <v>7</v>
      </c>
      <c r="F314" s="4" t="s">
        <v>34</v>
      </c>
      <c r="G314" s="4" t="s">
        <v>31</v>
      </c>
      <c r="H314" s="4" t="s">
        <v>21</v>
      </c>
      <c r="I314" s="14" t="s">
        <v>22</v>
      </c>
      <c r="J314" s="6">
        <v>6.74</v>
      </c>
      <c r="K314" s="5">
        <v>26.96</v>
      </c>
      <c r="L314" s="16">
        <v>53.92</v>
      </c>
    </row>
    <row r="315" spans="1:12" x14ac:dyDescent="0.25">
      <c r="A315" s="3" t="s">
        <v>114</v>
      </c>
      <c r="B315" s="40" t="s">
        <v>200</v>
      </c>
      <c r="C315" s="4" t="s">
        <v>147</v>
      </c>
      <c r="D315" s="4" t="s">
        <v>6</v>
      </c>
      <c r="E315" s="4" t="s">
        <v>7</v>
      </c>
      <c r="F315" s="4" t="s">
        <v>34</v>
      </c>
      <c r="G315" s="4" t="s">
        <v>31</v>
      </c>
      <c r="H315" s="4" t="s">
        <v>23</v>
      </c>
      <c r="I315" s="14" t="s">
        <v>65</v>
      </c>
      <c r="J315" s="5"/>
      <c r="K315" s="5"/>
      <c r="L315" s="16">
        <v>252.2</v>
      </c>
    </row>
    <row r="316" spans="1:12" x14ac:dyDescent="0.25">
      <c r="A316" s="3" t="s">
        <v>114</v>
      </c>
      <c r="B316" s="40" t="s">
        <v>200</v>
      </c>
      <c r="C316" s="4" t="s">
        <v>147</v>
      </c>
      <c r="D316" s="4" t="s">
        <v>6</v>
      </c>
      <c r="E316" s="4" t="s">
        <v>7</v>
      </c>
      <c r="F316" s="4" t="s">
        <v>34</v>
      </c>
      <c r="G316" s="4" t="s">
        <v>31</v>
      </c>
      <c r="H316" s="4" t="s">
        <v>23</v>
      </c>
      <c r="I316" s="14" t="s">
        <v>59</v>
      </c>
      <c r="J316" s="5"/>
      <c r="K316" s="5"/>
      <c r="L316" s="16">
        <v>95.1</v>
      </c>
    </row>
    <row r="317" spans="1:12" x14ac:dyDescent="0.25">
      <c r="A317" s="3" t="s">
        <v>114</v>
      </c>
      <c r="B317" s="40" t="s">
        <v>200</v>
      </c>
      <c r="C317" s="4" t="s">
        <v>147</v>
      </c>
      <c r="D317" s="4" t="s">
        <v>6</v>
      </c>
      <c r="E317" s="4" t="s">
        <v>7</v>
      </c>
      <c r="F317" s="4" t="s">
        <v>34</v>
      </c>
      <c r="G317" s="4" t="s">
        <v>31</v>
      </c>
      <c r="H317" s="4" t="s">
        <v>23</v>
      </c>
      <c r="I317" s="14" t="s">
        <v>24</v>
      </c>
      <c r="J317" s="5">
        <v>220.83</v>
      </c>
      <c r="K317" s="5">
        <v>883.32</v>
      </c>
      <c r="L317" s="16">
        <v>1766.64</v>
      </c>
    </row>
    <row r="318" spans="1:12" x14ac:dyDescent="0.25">
      <c r="A318" s="3" t="s">
        <v>114</v>
      </c>
      <c r="B318" s="40" t="s">
        <v>200</v>
      </c>
      <c r="C318" s="4" t="s">
        <v>147</v>
      </c>
      <c r="D318" s="4" t="s">
        <v>6</v>
      </c>
      <c r="E318" s="4" t="s">
        <v>7</v>
      </c>
      <c r="F318" s="4" t="s">
        <v>34</v>
      </c>
      <c r="G318" s="4" t="s">
        <v>31</v>
      </c>
      <c r="H318" s="4" t="s">
        <v>25</v>
      </c>
      <c r="I318" s="14" t="s">
        <v>26</v>
      </c>
      <c r="J318" s="5">
        <v>220.5</v>
      </c>
      <c r="K318" s="5">
        <v>882</v>
      </c>
      <c r="L318" s="16">
        <v>1764</v>
      </c>
    </row>
    <row r="319" spans="1:12" x14ac:dyDescent="0.25">
      <c r="A319" s="3" t="s">
        <v>114</v>
      </c>
      <c r="B319" s="40" t="s">
        <v>200</v>
      </c>
      <c r="C319" s="4" t="s">
        <v>147</v>
      </c>
      <c r="D319" s="4" t="s">
        <v>6</v>
      </c>
      <c r="E319" s="4" t="s">
        <v>7</v>
      </c>
      <c r="F319" s="4" t="s">
        <v>34</v>
      </c>
      <c r="G319" s="4" t="s">
        <v>31</v>
      </c>
      <c r="H319" s="4" t="s">
        <v>32</v>
      </c>
      <c r="I319" s="4" t="s">
        <v>63</v>
      </c>
      <c r="J319" s="5">
        <v>22.36</v>
      </c>
      <c r="K319" s="5">
        <v>89.44</v>
      </c>
      <c r="L319" s="16">
        <v>178.88</v>
      </c>
    </row>
    <row r="320" spans="1:12" x14ac:dyDescent="0.25">
      <c r="A320" s="3" t="s">
        <v>115</v>
      </c>
      <c r="B320" s="40" t="s">
        <v>200</v>
      </c>
      <c r="C320" s="4" t="s">
        <v>148</v>
      </c>
      <c r="D320" s="4" t="s">
        <v>50</v>
      </c>
      <c r="E320" s="4" t="s">
        <v>51</v>
      </c>
      <c r="F320" s="4" t="s">
        <v>8</v>
      </c>
      <c r="G320" s="4" t="s">
        <v>64</v>
      </c>
      <c r="H320" s="4" t="s">
        <v>10</v>
      </c>
      <c r="I320" s="14" t="s">
        <v>11</v>
      </c>
      <c r="J320" s="5"/>
      <c r="K320" s="5"/>
      <c r="L320" s="16">
        <v>23046.080000000002</v>
      </c>
    </row>
    <row r="321" spans="1:12" x14ac:dyDescent="0.25">
      <c r="A321" s="3" t="s">
        <v>115</v>
      </c>
      <c r="B321" s="40" t="s">
        <v>200</v>
      </c>
      <c r="C321" s="4" t="s">
        <v>148</v>
      </c>
      <c r="D321" s="4" t="s">
        <v>50</v>
      </c>
      <c r="E321" s="4" t="s">
        <v>51</v>
      </c>
      <c r="F321" s="4" t="s">
        <v>8</v>
      </c>
      <c r="G321" s="4" t="s">
        <v>64</v>
      </c>
      <c r="H321" s="4" t="s">
        <v>10</v>
      </c>
      <c r="I321" s="14" t="s">
        <v>12</v>
      </c>
      <c r="J321" s="5">
        <v>2880.72</v>
      </c>
      <c r="K321" s="5">
        <v>11522.88</v>
      </c>
      <c r="L321" s="16"/>
    </row>
    <row r="322" spans="1:12" x14ac:dyDescent="0.25">
      <c r="A322" s="3" t="s">
        <v>115</v>
      </c>
      <c r="B322" s="40" t="s">
        <v>200</v>
      </c>
      <c r="C322" s="4" t="s">
        <v>148</v>
      </c>
      <c r="D322" s="4" t="s">
        <v>50</v>
      </c>
      <c r="E322" s="4" t="s">
        <v>51</v>
      </c>
      <c r="F322" s="4" t="s">
        <v>8</v>
      </c>
      <c r="G322" s="4" t="s">
        <v>64</v>
      </c>
      <c r="H322" s="4" t="s">
        <v>10</v>
      </c>
      <c r="I322" s="4" t="s">
        <v>14</v>
      </c>
      <c r="J322" s="5"/>
      <c r="K322" s="5"/>
      <c r="L322" s="16">
        <v>2869.2</v>
      </c>
    </row>
    <row r="323" spans="1:12" x14ac:dyDescent="0.25">
      <c r="A323" s="3" t="s">
        <v>115</v>
      </c>
      <c r="B323" s="40" t="s">
        <v>200</v>
      </c>
      <c r="C323" s="4" t="s">
        <v>148</v>
      </c>
      <c r="D323" s="4" t="s">
        <v>50</v>
      </c>
      <c r="E323" s="4" t="s">
        <v>51</v>
      </c>
      <c r="F323" s="4" t="s">
        <v>8</v>
      </c>
      <c r="G323" s="4" t="s">
        <v>64</v>
      </c>
      <c r="H323" s="4" t="s">
        <v>15</v>
      </c>
      <c r="I323" s="4" t="s">
        <v>16</v>
      </c>
      <c r="J323" s="5"/>
      <c r="K323" s="5"/>
      <c r="L323" s="16">
        <v>2765.52</v>
      </c>
    </row>
    <row r="324" spans="1:12" x14ac:dyDescent="0.25">
      <c r="A324" s="3" t="s">
        <v>115</v>
      </c>
      <c r="B324" s="40" t="s">
        <v>200</v>
      </c>
      <c r="C324" s="4" t="s">
        <v>148</v>
      </c>
      <c r="D324" s="4" t="s">
        <v>50</v>
      </c>
      <c r="E324" s="4" t="s">
        <v>51</v>
      </c>
      <c r="F324" s="4" t="s">
        <v>8</v>
      </c>
      <c r="G324" s="4" t="s">
        <v>64</v>
      </c>
      <c r="H324" s="4" t="s">
        <v>17</v>
      </c>
      <c r="I324" s="14" t="s">
        <v>18</v>
      </c>
      <c r="J324" s="5">
        <v>357.62</v>
      </c>
      <c r="K324" s="5">
        <v>1430.48</v>
      </c>
      <c r="L324" s="16">
        <v>2860.96</v>
      </c>
    </row>
    <row r="325" spans="1:12" x14ac:dyDescent="0.25">
      <c r="A325" s="3" t="s">
        <v>115</v>
      </c>
      <c r="B325" s="40" t="s">
        <v>200</v>
      </c>
      <c r="C325" s="4" t="s">
        <v>148</v>
      </c>
      <c r="D325" s="4" t="s">
        <v>50</v>
      </c>
      <c r="E325" s="4" t="s">
        <v>51</v>
      </c>
      <c r="F325" s="4" t="s">
        <v>8</v>
      </c>
      <c r="G325" s="4" t="s">
        <v>64</v>
      </c>
      <c r="H325" s="4" t="s">
        <v>19</v>
      </c>
      <c r="I325" s="14" t="s">
        <v>20</v>
      </c>
      <c r="J325" s="6">
        <v>87.11</v>
      </c>
      <c r="K325" s="5">
        <v>348.44</v>
      </c>
      <c r="L325" s="16">
        <v>696.88</v>
      </c>
    </row>
    <row r="326" spans="1:12" x14ac:dyDescent="0.25">
      <c r="A326" s="3" t="s">
        <v>115</v>
      </c>
      <c r="B326" s="40" t="s">
        <v>200</v>
      </c>
      <c r="C326" s="4" t="s">
        <v>148</v>
      </c>
      <c r="D326" s="4" t="s">
        <v>50</v>
      </c>
      <c r="E326" s="4" t="s">
        <v>51</v>
      </c>
      <c r="F326" s="4" t="s">
        <v>8</v>
      </c>
      <c r="G326" s="4" t="s">
        <v>64</v>
      </c>
      <c r="H326" s="4" t="s">
        <v>21</v>
      </c>
      <c r="I326" s="14" t="s">
        <v>22</v>
      </c>
      <c r="J326" s="5">
        <v>5.21</v>
      </c>
      <c r="K326" s="5">
        <v>20.84</v>
      </c>
      <c r="L326" s="16">
        <v>41.68</v>
      </c>
    </row>
    <row r="327" spans="1:12" x14ac:dyDescent="0.25">
      <c r="A327" s="3" t="s">
        <v>115</v>
      </c>
      <c r="B327" s="40" t="s">
        <v>200</v>
      </c>
      <c r="C327" s="4" t="s">
        <v>148</v>
      </c>
      <c r="D327" s="4" t="s">
        <v>50</v>
      </c>
      <c r="E327" s="4" t="s">
        <v>51</v>
      </c>
      <c r="F327" s="4" t="s">
        <v>8</v>
      </c>
      <c r="G327" s="4" t="s">
        <v>64</v>
      </c>
      <c r="H327" s="4" t="s">
        <v>23</v>
      </c>
      <c r="I327" s="14" t="s">
        <v>65</v>
      </c>
      <c r="J327" s="5"/>
      <c r="K327" s="5"/>
      <c r="L327" s="16">
        <v>418.64</v>
      </c>
    </row>
    <row r="328" spans="1:12" x14ac:dyDescent="0.25">
      <c r="A328" s="3" t="s">
        <v>115</v>
      </c>
      <c r="B328" s="40" t="s">
        <v>200</v>
      </c>
      <c r="C328" s="4" t="s">
        <v>148</v>
      </c>
      <c r="D328" s="4" t="s">
        <v>50</v>
      </c>
      <c r="E328" s="4" t="s">
        <v>51</v>
      </c>
      <c r="F328" s="4" t="s">
        <v>8</v>
      </c>
      <c r="G328" s="4" t="s">
        <v>64</v>
      </c>
      <c r="H328" s="4" t="s">
        <v>23</v>
      </c>
      <c r="I328" s="14" t="s">
        <v>24</v>
      </c>
      <c r="J328" s="5">
        <v>181.5</v>
      </c>
      <c r="K328" s="5">
        <v>726</v>
      </c>
      <c r="L328" s="16">
        <v>1452</v>
      </c>
    </row>
    <row r="329" spans="1:12" x14ac:dyDescent="0.25">
      <c r="A329" s="3" t="s">
        <v>115</v>
      </c>
      <c r="B329" s="40" t="s">
        <v>200</v>
      </c>
      <c r="C329" s="4" t="s">
        <v>148</v>
      </c>
      <c r="D329" s="4" t="s">
        <v>50</v>
      </c>
      <c r="E329" s="4" t="s">
        <v>51</v>
      </c>
      <c r="F329" s="4" t="s">
        <v>8</v>
      </c>
      <c r="G329" s="4" t="s">
        <v>64</v>
      </c>
      <c r="H329" s="4" t="s">
        <v>25</v>
      </c>
      <c r="I329" s="4" t="s">
        <v>26</v>
      </c>
      <c r="J329" s="6">
        <v>181.22</v>
      </c>
      <c r="K329" s="5">
        <v>724.88</v>
      </c>
      <c r="L329" s="16">
        <v>1449.76</v>
      </c>
    </row>
    <row r="330" spans="1:12" x14ac:dyDescent="0.25">
      <c r="A330" s="3" t="s">
        <v>116</v>
      </c>
      <c r="B330" s="40" t="s">
        <v>199</v>
      </c>
      <c r="C330" s="4" t="s">
        <v>149</v>
      </c>
      <c r="D330" s="4" t="s">
        <v>56</v>
      </c>
      <c r="E330" s="4" t="s">
        <v>57</v>
      </c>
      <c r="F330" s="4" t="s">
        <v>31</v>
      </c>
      <c r="G330" s="4" t="s">
        <v>49</v>
      </c>
      <c r="H330" s="4" t="s">
        <v>10</v>
      </c>
      <c r="I330" s="4" t="s">
        <v>75</v>
      </c>
      <c r="J330" s="6">
        <v>-58.99</v>
      </c>
      <c r="K330" s="5">
        <v>-176.97</v>
      </c>
      <c r="L330" s="16"/>
    </row>
    <row r="331" spans="1:12" x14ac:dyDescent="0.25">
      <c r="A331" s="3" t="s">
        <v>116</v>
      </c>
      <c r="B331" s="40" t="s">
        <v>199</v>
      </c>
      <c r="C331" s="4" t="s">
        <v>149</v>
      </c>
      <c r="D331" s="4" t="s">
        <v>56</v>
      </c>
      <c r="E331" s="4" t="s">
        <v>57</v>
      </c>
      <c r="F331" s="4" t="s">
        <v>31</v>
      </c>
      <c r="G331" s="4" t="s">
        <v>49</v>
      </c>
      <c r="H331" s="4" t="s">
        <v>10</v>
      </c>
      <c r="I331" s="14" t="s">
        <v>11</v>
      </c>
      <c r="J331" s="5"/>
      <c r="K331" s="5"/>
      <c r="L331" s="16">
        <v>22499.360000000001</v>
      </c>
    </row>
    <row r="332" spans="1:12" x14ac:dyDescent="0.25">
      <c r="A332" s="3" t="s">
        <v>116</v>
      </c>
      <c r="B332" s="40" t="s">
        <v>199</v>
      </c>
      <c r="C332" s="4" t="s">
        <v>149</v>
      </c>
      <c r="D332" s="4" t="s">
        <v>56</v>
      </c>
      <c r="E332" s="4" t="s">
        <v>57</v>
      </c>
      <c r="F332" s="4" t="s">
        <v>31</v>
      </c>
      <c r="G332" s="4" t="s">
        <v>49</v>
      </c>
      <c r="H332" s="4" t="s">
        <v>10</v>
      </c>
      <c r="I332" s="14" t="s">
        <v>12</v>
      </c>
      <c r="J332" s="5">
        <v>2812.53</v>
      </c>
      <c r="K332" s="5">
        <v>11250.12</v>
      </c>
      <c r="L332" s="16">
        <v>227.28</v>
      </c>
    </row>
    <row r="333" spans="1:12" x14ac:dyDescent="0.25">
      <c r="A333" s="3" t="s">
        <v>116</v>
      </c>
      <c r="B333" s="40" t="s">
        <v>199</v>
      </c>
      <c r="C333" s="4" t="s">
        <v>149</v>
      </c>
      <c r="D333" s="4" t="s">
        <v>56</v>
      </c>
      <c r="E333" s="4" t="s">
        <v>57</v>
      </c>
      <c r="F333" s="4" t="s">
        <v>31</v>
      </c>
      <c r="G333" s="4" t="s">
        <v>49</v>
      </c>
      <c r="H333" s="4" t="s">
        <v>10</v>
      </c>
      <c r="I333" s="14" t="s">
        <v>14</v>
      </c>
      <c r="J333" s="5"/>
      <c r="K333" s="5"/>
      <c r="L333" s="16">
        <v>2801.28</v>
      </c>
    </row>
    <row r="334" spans="1:12" x14ac:dyDescent="0.25">
      <c r="A334" s="3" t="s">
        <v>116</v>
      </c>
      <c r="B334" s="40" t="s">
        <v>199</v>
      </c>
      <c r="C334" s="4" t="s">
        <v>149</v>
      </c>
      <c r="D334" s="4" t="s">
        <v>56</v>
      </c>
      <c r="E334" s="4" t="s">
        <v>57</v>
      </c>
      <c r="F334" s="4" t="s">
        <v>31</v>
      </c>
      <c r="G334" s="4" t="s">
        <v>49</v>
      </c>
      <c r="H334" s="4" t="s">
        <v>15</v>
      </c>
      <c r="I334" s="14" t="s">
        <v>16</v>
      </c>
      <c r="J334" s="5"/>
      <c r="K334" s="5"/>
      <c r="L334" s="16">
        <v>2439.1999999999998</v>
      </c>
    </row>
    <row r="335" spans="1:12" x14ac:dyDescent="0.25">
      <c r="A335" s="3" t="s">
        <v>116</v>
      </c>
      <c r="B335" s="40" t="s">
        <v>199</v>
      </c>
      <c r="C335" s="4" t="s">
        <v>149</v>
      </c>
      <c r="D335" s="4" t="s">
        <v>56</v>
      </c>
      <c r="E335" s="4" t="s">
        <v>57</v>
      </c>
      <c r="F335" s="4" t="s">
        <v>31</v>
      </c>
      <c r="G335" s="4" t="s">
        <v>49</v>
      </c>
      <c r="H335" s="4" t="s">
        <v>17</v>
      </c>
      <c r="I335" s="14" t="s">
        <v>18</v>
      </c>
      <c r="J335" s="5">
        <v>354.85</v>
      </c>
      <c r="K335" s="5">
        <v>1419.4</v>
      </c>
      <c r="L335" s="16">
        <v>2838.8</v>
      </c>
    </row>
    <row r="336" spans="1:12" x14ac:dyDescent="0.25">
      <c r="A336" s="3" t="s">
        <v>116</v>
      </c>
      <c r="B336" s="40" t="s">
        <v>199</v>
      </c>
      <c r="C336" s="4" t="s">
        <v>149</v>
      </c>
      <c r="D336" s="4" t="s">
        <v>56</v>
      </c>
      <c r="E336" s="4" t="s">
        <v>57</v>
      </c>
      <c r="F336" s="4" t="s">
        <v>31</v>
      </c>
      <c r="G336" s="4" t="s">
        <v>49</v>
      </c>
      <c r="H336" s="4" t="s">
        <v>19</v>
      </c>
      <c r="I336" s="4" t="s">
        <v>20</v>
      </c>
      <c r="J336" s="5">
        <v>85.04</v>
      </c>
      <c r="K336" s="5">
        <v>340.16</v>
      </c>
      <c r="L336" s="16">
        <v>680.32</v>
      </c>
    </row>
    <row r="337" spans="1:12" x14ac:dyDescent="0.25">
      <c r="A337" s="3" t="s">
        <v>116</v>
      </c>
      <c r="B337" s="40" t="s">
        <v>199</v>
      </c>
      <c r="C337" s="4" t="s">
        <v>149</v>
      </c>
      <c r="D337" s="4" t="s">
        <v>56</v>
      </c>
      <c r="E337" s="4" t="s">
        <v>57</v>
      </c>
      <c r="F337" s="4" t="s">
        <v>31</v>
      </c>
      <c r="G337" s="4" t="s">
        <v>49</v>
      </c>
      <c r="H337" s="4" t="s">
        <v>21</v>
      </c>
      <c r="I337" s="14" t="s">
        <v>22</v>
      </c>
      <c r="J337" s="6">
        <v>5.25</v>
      </c>
      <c r="K337" s="5">
        <v>21</v>
      </c>
      <c r="L337" s="16">
        <v>42</v>
      </c>
    </row>
    <row r="338" spans="1:12" x14ac:dyDescent="0.25">
      <c r="A338" s="3" t="s">
        <v>116</v>
      </c>
      <c r="B338" s="40" t="s">
        <v>199</v>
      </c>
      <c r="C338" s="4" t="s">
        <v>149</v>
      </c>
      <c r="D338" s="4" t="s">
        <v>56</v>
      </c>
      <c r="E338" s="4" t="s">
        <v>57</v>
      </c>
      <c r="F338" s="4" t="s">
        <v>31</v>
      </c>
      <c r="G338" s="4" t="s">
        <v>49</v>
      </c>
      <c r="H338" s="4" t="s">
        <v>23</v>
      </c>
      <c r="I338" s="4" t="s">
        <v>65</v>
      </c>
      <c r="J338" s="5"/>
      <c r="K338" s="5"/>
      <c r="L338" s="16">
        <v>459.12</v>
      </c>
    </row>
    <row r="339" spans="1:12" x14ac:dyDescent="0.25">
      <c r="A339" s="3" t="s">
        <v>116</v>
      </c>
      <c r="B339" s="40" t="s">
        <v>199</v>
      </c>
      <c r="C339" s="4" t="s">
        <v>149</v>
      </c>
      <c r="D339" s="4" t="s">
        <v>56</v>
      </c>
      <c r="E339" s="4" t="s">
        <v>57</v>
      </c>
      <c r="F339" s="4" t="s">
        <v>31</v>
      </c>
      <c r="G339" s="4" t="s">
        <v>49</v>
      </c>
      <c r="H339" s="4" t="s">
        <v>23</v>
      </c>
      <c r="I339" s="4" t="s">
        <v>59</v>
      </c>
      <c r="J339" s="5"/>
      <c r="K339" s="5"/>
      <c r="L339" s="16">
        <v>31.82</v>
      </c>
    </row>
    <row r="340" spans="1:12" x14ac:dyDescent="0.25">
      <c r="A340" s="3" t="s">
        <v>116</v>
      </c>
      <c r="B340" s="40" t="s">
        <v>199</v>
      </c>
      <c r="C340" s="4" t="s">
        <v>149</v>
      </c>
      <c r="D340" s="4" t="s">
        <v>56</v>
      </c>
      <c r="E340" s="4" t="s">
        <v>57</v>
      </c>
      <c r="F340" s="4" t="s">
        <v>31</v>
      </c>
      <c r="G340" s="4" t="s">
        <v>49</v>
      </c>
      <c r="H340" s="4" t="s">
        <v>23</v>
      </c>
      <c r="I340" s="4" t="s">
        <v>24</v>
      </c>
      <c r="J340" s="6">
        <v>171.93</v>
      </c>
      <c r="K340" s="5">
        <v>691.65</v>
      </c>
      <c r="L340" s="16">
        <v>1375.44</v>
      </c>
    </row>
    <row r="341" spans="1:12" x14ac:dyDescent="0.25">
      <c r="A341" s="3" t="s">
        <v>116</v>
      </c>
      <c r="B341" s="40" t="s">
        <v>199</v>
      </c>
      <c r="C341" s="4" t="s">
        <v>149</v>
      </c>
      <c r="D341" s="4" t="s">
        <v>56</v>
      </c>
      <c r="E341" s="4" t="s">
        <v>57</v>
      </c>
      <c r="F341" s="4" t="s">
        <v>31</v>
      </c>
      <c r="G341" s="4" t="s">
        <v>49</v>
      </c>
      <c r="H341" s="4" t="s">
        <v>25</v>
      </c>
      <c r="I341" s="14" t="s">
        <v>26</v>
      </c>
      <c r="J341" s="6">
        <v>171.67</v>
      </c>
      <c r="K341" s="5">
        <v>690.6</v>
      </c>
      <c r="L341" s="16">
        <v>1373.36</v>
      </c>
    </row>
    <row r="342" spans="1:12" x14ac:dyDescent="0.25">
      <c r="A342" s="3" t="s">
        <v>116</v>
      </c>
      <c r="B342" s="40" t="s">
        <v>199</v>
      </c>
      <c r="C342" s="4" t="s">
        <v>149</v>
      </c>
      <c r="D342" s="4" t="s">
        <v>56</v>
      </c>
      <c r="E342" s="4" t="s">
        <v>57</v>
      </c>
      <c r="F342" s="4" t="s">
        <v>31</v>
      </c>
      <c r="G342" s="4" t="s">
        <v>49</v>
      </c>
      <c r="H342" s="4" t="s">
        <v>32</v>
      </c>
      <c r="I342" s="14" t="s">
        <v>63</v>
      </c>
      <c r="J342" s="5">
        <v>73.59</v>
      </c>
      <c r="K342" s="5">
        <v>294.36</v>
      </c>
      <c r="L342" s="16">
        <v>588.72</v>
      </c>
    </row>
    <row r="343" spans="1:12" x14ac:dyDescent="0.25">
      <c r="A343" s="3" t="s">
        <v>117</v>
      </c>
      <c r="B343" s="40" t="s">
        <v>199</v>
      </c>
      <c r="C343" s="4" t="s">
        <v>150</v>
      </c>
      <c r="D343" s="4" t="s">
        <v>50</v>
      </c>
      <c r="E343" s="4" t="s">
        <v>51</v>
      </c>
      <c r="F343" s="4" t="s">
        <v>34</v>
      </c>
      <c r="G343" s="4" t="s">
        <v>64</v>
      </c>
      <c r="H343" s="4" t="s">
        <v>10</v>
      </c>
      <c r="I343" s="14" t="s">
        <v>11</v>
      </c>
      <c r="J343" s="5"/>
      <c r="K343" s="5"/>
      <c r="L343" s="16">
        <v>28796.32</v>
      </c>
    </row>
    <row r="344" spans="1:12" x14ac:dyDescent="0.25">
      <c r="A344" s="3" t="s">
        <v>117</v>
      </c>
      <c r="B344" s="40" t="s">
        <v>199</v>
      </c>
      <c r="C344" s="4" t="s">
        <v>150</v>
      </c>
      <c r="D344" s="4" t="s">
        <v>50</v>
      </c>
      <c r="E344" s="4" t="s">
        <v>51</v>
      </c>
      <c r="F344" s="4" t="s">
        <v>34</v>
      </c>
      <c r="G344" s="4" t="s">
        <v>64</v>
      </c>
      <c r="H344" s="4" t="s">
        <v>10</v>
      </c>
      <c r="I344" s="4" t="s">
        <v>12</v>
      </c>
      <c r="J344" s="5">
        <v>3599.49</v>
      </c>
      <c r="K344" s="5">
        <v>14397.96</v>
      </c>
      <c r="L344" s="16"/>
    </row>
    <row r="345" spans="1:12" x14ac:dyDescent="0.25">
      <c r="A345" s="3" t="s">
        <v>117</v>
      </c>
      <c r="B345" s="40" t="s">
        <v>199</v>
      </c>
      <c r="C345" s="4" t="s">
        <v>150</v>
      </c>
      <c r="D345" s="4" t="s">
        <v>50</v>
      </c>
      <c r="E345" s="4" t="s">
        <v>51</v>
      </c>
      <c r="F345" s="4" t="s">
        <v>34</v>
      </c>
      <c r="G345" s="4" t="s">
        <v>64</v>
      </c>
      <c r="H345" s="4" t="s">
        <v>10</v>
      </c>
      <c r="I345" s="14" t="s">
        <v>14</v>
      </c>
      <c r="J345" s="5"/>
      <c r="K345" s="5"/>
      <c r="L345" s="16">
        <v>3585.12</v>
      </c>
    </row>
    <row r="346" spans="1:12" x14ac:dyDescent="0.25">
      <c r="A346" s="3" t="s">
        <v>117</v>
      </c>
      <c r="B346" s="40" t="s">
        <v>199</v>
      </c>
      <c r="C346" s="4" t="s">
        <v>150</v>
      </c>
      <c r="D346" s="4" t="s">
        <v>50</v>
      </c>
      <c r="E346" s="4" t="s">
        <v>51</v>
      </c>
      <c r="F346" s="4" t="s">
        <v>34</v>
      </c>
      <c r="G346" s="4" t="s">
        <v>64</v>
      </c>
      <c r="H346" s="4" t="s">
        <v>15</v>
      </c>
      <c r="I346" s="14" t="s">
        <v>16</v>
      </c>
      <c r="J346" s="6"/>
      <c r="K346" s="5"/>
      <c r="L346" s="16">
        <v>3455.52</v>
      </c>
    </row>
    <row r="347" spans="1:12" x14ac:dyDescent="0.25">
      <c r="A347" s="3" t="s">
        <v>117</v>
      </c>
      <c r="B347" s="40" t="s">
        <v>199</v>
      </c>
      <c r="C347" s="4" t="s">
        <v>150</v>
      </c>
      <c r="D347" s="4" t="s">
        <v>50</v>
      </c>
      <c r="E347" s="4" t="s">
        <v>51</v>
      </c>
      <c r="F347" s="4" t="s">
        <v>34</v>
      </c>
      <c r="G347" s="4" t="s">
        <v>64</v>
      </c>
      <c r="H347" s="4" t="s">
        <v>17</v>
      </c>
      <c r="I347" s="14" t="s">
        <v>18</v>
      </c>
      <c r="J347" s="5">
        <v>483.42</v>
      </c>
      <c r="K347" s="5">
        <v>1933.68</v>
      </c>
      <c r="L347" s="16">
        <v>3867.36</v>
      </c>
    </row>
    <row r="348" spans="1:12" x14ac:dyDescent="0.25">
      <c r="A348" s="3" t="s">
        <v>117</v>
      </c>
      <c r="B348" s="40" t="s">
        <v>199</v>
      </c>
      <c r="C348" s="4" t="s">
        <v>150</v>
      </c>
      <c r="D348" s="4" t="s">
        <v>50</v>
      </c>
      <c r="E348" s="4" t="s">
        <v>51</v>
      </c>
      <c r="F348" s="4" t="s">
        <v>34</v>
      </c>
      <c r="G348" s="4" t="s">
        <v>64</v>
      </c>
      <c r="H348" s="4" t="s">
        <v>19</v>
      </c>
      <c r="I348" s="14" t="s">
        <v>20</v>
      </c>
      <c r="J348" s="5">
        <v>108.84</v>
      </c>
      <c r="K348" s="5">
        <v>435.36</v>
      </c>
      <c r="L348" s="16">
        <v>870.72</v>
      </c>
    </row>
    <row r="349" spans="1:12" x14ac:dyDescent="0.25">
      <c r="A349" s="3" t="s">
        <v>117</v>
      </c>
      <c r="B349" s="40" t="s">
        <v>199</v>
      </c>
      <c r="C349" s="4" t="s">
        <v>150</v>
      </c>
      <c r="D349" s="4" t="s">
        <v>50</v>
      </c>
      <c r="E349" s="4" t="s">
        <v>51</v>
      </c>
      <c r="F349" s="4" t="s">
        <v>34</v>
      </c>
      <c r="G349" s="4" t="s">
        <v>64</v>
      </c>
      <c r="H349" s="4" t="s">
        <v>21</v>
      </c>
      <c r="I349" s="4" t="s">
        <v>22</v>
      </c>
      <c r="J349" s="5">
        <v>7.56</v>
      </c>
      <c r="K349" s="5">
        <v>30.24</v>
      </c>
      <c r="L349" s="16">
        <v>60.48</v>
      </c>
    </row>
    <row r="350" spans="1:12" x14ac:dyDescent="0.25">
      <c r="A350" s="3" t="s">
        <v>117</v>
      </c>
      <c r="B350" s="40" t="s">
        <v>199</v>
      </c>
      <c r="C350" s="4" t="s">
        <v>150</v>
      </c>
      <c r="D350" s="4" t="s">
        <v>50</v>
      </c>
      <c r="E350" s="4" t="s">
        <v>51</v>
      </c>
      <c r="F350" s="4" t="s">
        <v>34</v>
      </c>
      <c r="G350" s="4" t="s">
        <v>64</v>
      </c>
      <c r="H350" s="4" t="s">
        <v>23</v>
      </c>
      <c r="I350" s="4" t="s">
        <v>65</v>
      </c>
      <c r="J350" s="5"/>
      <c r="K350" s="5"/>
      <c r="L350" s="16">
        <v>231.56</v>
      </c>
    </row>
    <row r="351" spans="1:12" x14ac:dyDescent="0.25">
      <c r="A351" s="3" t="s">
        <v>117</v>
      </c>
      <c r="B351" s="40" t="s">
        <v>199</v>
      </c>
      <c r="C351" s="4" t="s">
        <v>150</v>
      </c>
      <c r="D351" s="4" t="s">
        <v>50</v>
      </c>
      <c r="E351" s="4" t="s">
        <v>51</v>
      </c>
      <c r="F351" s="4" t="s">
        <v>34</v>
      </c>
      <c r="G351" s="4" t="s">
        <v>64</v>
      </c>
      <c r="H351" s="4" t="s">
        <v>23</v>
      </c>
      <c r="I351" s="14" t="s">
        <v>24</v>
      </c>
      <c r="J351" s="5">
        <v>225.71</v>
      </c>
      <c r="K351" s="5">
        <v>902.84</v>
      </c>
      <c r="L351" s="16">
        <v>1805.68</v>
      </c>
    </row>
    <row r="352" spans="1:12" x14ac:dyDescent="0.25">
      <c r="A352" s="3" t="s">
        <v>117</v>
      </c>
      <c r="B352" s="40" t="s">
        <v>199</v>
      </c>
      <c r="C352" s="4" t="s">
        <v>150</v>
      </c>
      <c r="D352" s="4" t="s">
        <v>50</v>
      </c>
      <c r="E352" s="4" t="s">
        <v>51</v>
      </c>
      <c r="F352" s="4" t="s">
        <v>34</v>
      </c>
      <c r="G352" s="4" t="s">
        <v>64</v>
      </c>
      <c r="H352" s="4" t="s">
        <v>25</v>
      </c>
      <c r="I352" s="14" t="s">
        <v>26</v>
      </c>
      <c r="J352" s="5">
        <v>225.37</v>
      </c>
      <c r="K352" s="5">
        <v>901.48</v>
      </c>
      <c r="L352" s="16">
        <v>1802.96</v>
      </c>
    </row>
    <row r="353" spans="1:12" x14ac:dyDescent="0.25">
      <c r="A353" s="3" t="s">
        <v>117</v>
      </c>
      <c r="B353" s="40" t="s">
        <v>199</v>
      </c>
      <c r="C353" s="4" t="s">
        <v>150</v>
      </c>
      <c r="D353" s="4" t="s">
        <v>50</v>
      </c>
      <c r="E353" s="4" t="s">
        <v>51</v>
      </c>
      <c r="F353" s="4" t="s">
        <v>34</v>
      </c>
      <c r="G353" s="4" t="s">
        <v>64</v>
      </c>
      <c r="H353" s="4" t="s">
        <v>32</v>
      </c>
      <c r="I353" s="14" t="s">
        <v>63</v>
      </c>
      <c r="J353" s="5">
        <v>27.11</v>
      </c>
      <c r="K353" s="5">
        <v>108.44</v>
      </c>
      <c r="L353" s="16">
        <v>216.88</v>
      </c>
    </row>
    <row r="354" spans="1:12" x14ac:dyDescent="0.25">
      <c r="A354" s="3" t="s">
        <v>112</v>
      </c>
      <c r="B354" s="40" t="s">
        <v>200</v>
      </c>
      <c r="C354" s="4" t="s">
        <v>151</v>
      </c>
      <c r="D354" s="4" t="s">
        <v>6</v>
      </c>
      <c r="E354" s="4" t="s">
        <v>7</v>
      </c>
      <c r="F354" s="4" t="s">
        <v>49</v>
      </c>
      <c r="G354" s="4" t="s">
        <v>35</v>
      </c>
      <c r="H354" s="4" t="s">
        <v>10</v>
      </c>
      <c r="I354" s="14" t="s">
        <v>12</v>
      </c>
      <c r="J354" s="5"/>
      <c r="K354" s="5">
        <v>23561.43</v>
      </c>
      <c r="L354" s="16"/>
    </row>
    <row r="355" spans="1:12" x14ac:dyDescent="0.25">
      <c r="A355" s="3" t="s">
        <v>112</v>
      </c>
      <c r="B355" s="40" t="s">
        <v>200</v>
      </c>
      <c r="C355" s="4" t="s">
        <v>151</v>
      </c>
      <c r="D355" s="4" t="s">
        <v>6</v>
      </c>
      <c r="E355" s="4" t="s">
        <v>7</v>
      </c>
      <c r="F355" s="4" t="s">
        <v>49</v>
      </c>
      <c r="G355" s="4" t="s">
        <v>35</v>
      </c>
      <c r="H355" s="4" t="s">
        <v>17</v>
      </c>
      <c r="I355" s="14" t="s">
        <v>18</v>
      </c>
      <c r="J355" s="5"/>
      <c r="K355" s="5">
        <v>3392.52</v>
      </c>
      <c r="L355" s="16"/>
    </row>
    <row r="356" spans="1:12" x14ac:dyDescent="0.25">
      <c r="A356" s="3" t="s">
        <v>112</v>
      </c>
      <c r="B356" s="40" t="s">
        <v>200</v>
      </c>
      <c r="C356" s="4" t="s">
        <v>151</v>
      </c>
      <c r="D356" s="4" t="s">
        <v>6</v>
      </c>
      <c r="E356" s="4" t="s">
        <v>7</v>
      </c>
      <c r="F356" s="4" t="s">
        <v>49</v>
      </c>
      <c r="G356" s="4" t="s">
        <v>35</v>
      </c>
      <c r="H356" s="4" t="s">
        <v>19</v>
      </c>
      <c r="I356" s="14" t="s">
        <v>20</v>
      </c>
      <c r="J356" s="5"/>
      <c r="K356" s="5">
        <v>712.44</v>
      </c>
      <c r="L356" s="16"/>
    </row>
    <row r="357" spans="1:12" x14ac:dyDescent="0.25">
      <c r="A357" s="3" t="s">
        <v>112</v>
      </c>
      <c r="B357" s="40" t="s">
        <v>200</v>
      </c>
      <c r="C357" s="4" t="s">
        <v>151</v>
      </c>
      <c r="D357" s="4" t="s">
        <v>6</v>
      </c>
      <c r="E357" s="4" t="s">
        <v>7</v>
      </c>
      <c r="F357" s="4" t="s">
        <v>49</v>
      </c>
      <c r="G357" s="4" t="s">
        <v>35</v>
      </c>
      <c r="H357" s="4" t="s">
        <v>21</v>
      </c>
      <c r="I357" s="14" t="s">
        <v>22</v>
      </c>
      <c r="J357" s="5"/>
      <c r="K357" s="5">
        <v>62.67</v>
      </c>
      <c r="L357" s="16"/>
    </row>
    <row r="358" spans="1:12" x14ac:dyDescent="0.25">
      <c r="A358" s="3" t="s">
        <v>112</v>
      </c>
      <c r="B358" s="40" t="s">
        <v>200</v>
      </c>
      <c r="C358" s="4" t="s">
        <v>151</v>
      </c>
      <c r="D358" s="4" t="s">
        <v>6</v>
      </c>
      <c r="E358" s="4" t="s">
        <v>7</v>
      </c>
      <c r="F358" s="4" t="s">
        <v>49</v>
      </c>
      <c r="G358" s="4" t="s">
        <v>35</v>
      </c>
      <c r="H358" s="4" t="s">
        <v>23</v>
      </c>
      <c r="I358" s="14" t="s">
        <v>24</v>
      </c>
      <c r="J358" s="5"/>
      <c r="K358" s="5">
        <v>894.12</v>
      </c>
      <c r="L358" s="16"/>
    </row>
    <row r="359" spans="1:12" x14ac:dyDescent="0.25">
      <c r="A359" s="3" t="s">
        <v>112</v>
      </c>
      <c r="B359" s="40" t="s">
        <v>200</v>
      </c>
      <c r="C359" s="4" t="s">
        <v>151</v>
      </c>
      <c r="D359" s="4" t="s">
        <v>6</v>
      </c>
      <c r="E359" s="4" t="s">
        <v>7</v>
      </c>
      <c r="F359" s="4" t="s">
        <v>49</v>
      </c>
      <c r="G359" s="4" t="s">
        <v>35</v>
      </c>
      <c r="H359" s="4" t="s">
        <v>25</v>
      </c>
      <c r="I359" s="14" t="s">
        <v>26</v>
      </c>
      <c r="J359" s="5"/>
      <c r="K359" s="5">
        <v>892.77</v>
      </c>
      <c r="L359" s="16"/>
    </row>
    <row r="360" spans="1:12" x14ac:dyDescent="0.25">
      <c r="A360" s="3" t="s">
        <v>112</v>
      </c>
      <c r="B360" s="40" t="s">
        <v>200</v>
      </c>
      <c r="C360" s="4" t="s">
        <v>151</v>
      </c>
      <c r="D360" s="4" t="s">
        <v>6</v>
      </c>
      <c r="E360" s="4" t="s">
        <v>7</v>
      </c>
      <c r="F360" s="4" t="s">
        <v>49</v>
      </c>
      <c r="G360" s="4" t="s">
        <v>35</v>
      </c>
      <c r="H360" s="4" t="s">
        <v>52</v>
      </c>
      <c r="I360" s="14" t="s">
        <v>53</v>
      </c>
      <c r="J360" s="5"/>
      <c r="K360" s="5">
        <v>-1178.07</v>
      </c>
      <c r="L360" s="16"/>
    </row>
    <row r="361" spans="1:12" x14ac:dyDescent="0.25">
      <c r="A361" s="3" t="s">
        <v>112</v>
      </c>
      <c r="B361" s="40" t="s">
        <v>200</v>
      </c>
      <c r="C361" s="4" t="s">
        <v>151</v>
      </c>
      <c r="D361" s="4" t="s">
        <v>6</v>
      </c>
      <c r="E361" s="4" t="s">
        <v>7</v>
      </c>
      <c r="F361" s="4" t="s">
        <v>49</v>
      </c>
      <c r="G361" s="4" t="s">
        <v>35</v>
      </c>
      <c r="H361" s="4" t="s">
        <v>32</v>
      </c>
      <c r="I361" s="14" t="s">
        <v>33</v>
      </c>
      <c r="J361" s="5"/>
      <c r="K361" s="5">
        <v>130.97999999999999</v>
      </c>
      <c r="L361" s="16"/>
    </row>
    <row r="362" spans="1:12" x14ac:dyDescent="0.25">
      <c r="A362" s="3" t="s">
        <v>112</v>
      </c>
      <c r="B362" s="40" t="s">
        <v>200</v>
      </c>
      <c r="C362" s="4" t="s">
        <v>151</v>
      </c>
      <c r="D362" s="4" t="s">
        <v>6</v>
      </c>
      <c r="E362" s="4" t="s">
        <v>7</v>
      </c>
      <c r="F362" s="4" t="s">
        <v>49</v>
      </c>
      <c r="G362" s="4" t="s">
        <v>35</v>
      </c>
      <c r="H362" s="4" t="s">
        <v>38</v>
      </c>
      <c r="I362" s="14" t="s">
        <v>39</v>
      </c>
      <c r="J362" s="5"/>
      <c r="K362" s="5">
        <v>23.76</v>
      </c>
      <c r="L362" s="16"/>
    </row>
    <row r="363" spans="1:12" x14ac:dyDescent="0.25">
      <c r="A363" s="3" t="s">
        <v>112</v>
      </c>
      <c r="B363" s="40" t="s">
        <v>200</v>
      </c>
      <c r="C363" s="4" t="s">
        <v>151</v>
      </c>
      <c r="D363" s="4" t="s">
        <v>6</v>
      </c>
      <c r="E363" s="4" t="s">
        <v>7</v>
      </c>
      <c r="F363" s="4" t="s">
        <v>49</v>
      </c>
      <c r="G363" s="4" t="s">
        <v>35</v>
      </c>
      <c r="H363" s="4" t="s">
        <v>27</v>
      </c>
      <c r="I363" s="4" t="s">
        <v>28</v>
      </c>
      <c r="J363" s="5"/>
      <c r="K363" s="5">
        <v>34.74</v>
      </c>
      <c r="L363" s="16"/>
    </row>
    <row r="364" spans="1:12" x14ac:dyDescent="0.25">
      <c r="A364" s="3" t="s">
        <v>112</v>
      </c>
      <c r="B364" s="40" t="s">
        <v>200</v>
      </c>
      <c r="C364" s="4" t="s">
        <v>151</v>
      </c>
      <c r="D364" s="4" t="s">
        <v>6</v>
      </c>
      <c r="E364" s="4" t="s">
        <v>7</v>
      </c>
      <c r="F364" s="4" t="s">
        <v>49</v>
      </c>
      <c r="G364" s="4" t="s">
        <v>35</v>
      </c>
      <c r="H364" s="4" t="s">
        <v>29</v>
      </c>
      <c r="I364" s="14" t="s">
        <v>30</v>
      </c>
      <c r="J364" s="6"/>
      <c r="K364" s="5">
        <v>192.99</v>
      </c>
      <c r="L364" s="16"/>
    </row>
    <row r="365" spans="1:12" x14ac:dyDescent="0.25">
      <c r="A365" s="3" t="s">
        <v>117</v>
      </c>
      <c r="B365" s="40" t="s">
        <v>200</v>
      </c>
      <c r="C365" s="4" t="s">
        <v>152</v>
      </c>
      <c r="D365" s="4" t="s">
        <v>76</v>
      </c>
      <c r="E365" s="4" t="s">
        <v>77</v>
      </c>
      <c r="F365" s="4" t="s">
        <v>49</v>
      </c>
      <c r="G365" s="4" t="s">
        <v>35</v>
      </c>
      <c r="H365" s="4" t="s">
        <v>10</v>
      </c>
      <c r="I365" s="4" t="s">
        <v>11</v>
      </c>
      <c r="J365" s="5"/>
      <c r="K365" s="5"/>
      <c r="L365" s="16">
        <v>50264.4</v>
      </c>
    </row>
    <row r="366" spans="1:12" x14ac:dyDescent="0.25">
      <c r="A366" s="3" t="s">
        <v>117</v>
      </c>
      <c r="B366" s="40" t="s">
        <v>200</v>
      </c>
      <c r="C366" s="4" t="s">
        <v>152</v>
      </c>
      <c r="D366" s="4" t="s">
        <v>76</v>
      </c>
      <c r="E366" s="4" t="s">
        <v>77</v>
      </c>
      <c r="F366" s="4" t="s">
        <v>49</v>
      </c>
      <c r="G366" s="4" t="s">
        <v>35</v>
      </c>
      <c r="H366" s="4" t="s">
        <v>10</v>
      </c>
      <c r="I366" s="4" t="s">
        <v>12</v>
      </c>
      <c r="J366" s="5">
        <v>6283.05</v>
      </c>
      <c r="K366" s="5">
        <v>25132.2</v>
      </c>
      <c r="L366" s="16"/>
    </row>
    <row r="367" spans="1:12" x14ac:dyDescent="0.25">
      <c r="A367" s="3" t="s">
        <v>117</v>
      </c>
      <c r="B367" s="40" t="s">
        <v>200</v>
      </c>
      <c r="C367" s="4" t="s">
        <v>152</v>
      </c>
      <c r="D367" s="4" t="s">
        <v>76</v>
      </c>
      <c r="E367" s="4" t="s">
        <v>77</v>
      </c>
      <c r="F367" s="4" t="s">
        <v>49</v>
      </c>
      <c r="G367" s="4" t="s">
        <v>35</v>
      </c>
      <c r="H367" s="4" t="s">
        <v>10</v>
      </c>
      <c r="I367" s="14" t="s">
        <v>14</v>
      </c>
      <c r="J367" s="5"/>
      <c r="K367" s="5"/>
      <c r="L367" s="16">
        <v>6257.88</v>
      </c>
    </row>
    <row r="368" spans="1:12" x14ac:dyDescent="0.25">
      <c r="A368" s="3" t="s">
        <v>117</v>
      </c>
      <c r="B368" s="40" t="s">
        <v>200</v>
      </c>
      <c r="C368" s="4" t="s">
        <v>152</v>
      </c>
      <c r="D368" s="4" t="s">
        <v>76</v>
      </c>
      <c r="E368" s="4" t="s">
        <v>77</v>
      </c>
      <c r="F368" s="4" t="s">
        <v>49</v>
      </c>
      <c r="G368" s="4" t="s">
        <v>35</v>
      </c>
      <c r="H368" s="4" t="s">
        <v>15</v>
      </c>
      <c r="I368" s="14" t="s">
        <v>16</v>
      </c>
      <c r="J368" s="5"/>
      <c r="K368" s="5"/>
      <c r="L368" s="16">
        <v>6031.68</v>
      </c>
    </row>
    <row r="369" spans="1:12" x14ac:dyDescent="0.25">
      <c r="A369" s="3" t="s">
        <v>117</v>
      </c>
      <c r="B369" s="40" t="s">
        <v>200</v>
      </c>
      <c r="C369" s="4" t="s">
        <v>152</v>
      </c>
      <c r="D369" s="4" t="s">
        <v>76</v>
      </c>
      <c r="E369" s="4" t="s">
        <v>77</v>
      </c>
      <c r="F369" s="4" t="s">
        <v>49</v>
      </c>
      <c r="G369" s="4" t="s">
        <v>35</v>
      </c>
      <c r="H369" s="4" t="s">
        <v>17</v>
      </c>
      <c r="I369" s="14" t="s">
        <v>18</v>
      </c>
      <c r="J369" s="5">
        <v>904.67</v>
      </c>
      <c r="K369" s="5">
        <v>3618.68</v>
      </c>
      <c r="L369" s="16">
        <v>7237.36</v>
      </c>
    </row>
    <row r="370" spans="1:12" x14ac:dyDescent="0.25">
      <c r="A370" s="3" t="s">
        <v>117</v>
      </c>
      <c r="B370" s="40" t="s">
        <v>200</v>
      </c>
      <c r="C370" s="4" t="s">
        <v>152</v>
      </c>
      <c r="D370" s="4" t="s">
        <v>76</v>
      </c>
      <c r="E370" s="4" t="s">
        <v>77</v>
      </c>
      <c r="F370" s="4" t="s">
        <v>49</v>
      </c>
      <c r="G370" s="4" t="s">
        <v>35</v>
      </c>
      <c r="H370" s="4" t="s">
        <v>19</v>
      </c>
      <c r="I370" s="14" t="s">
        <v>20</v>
      </c>
      <c r="J370" s="6">
        <v>189.98</v>
      </c>
      <c r="K370" s="5">
        <v>759.92</v>
      </c>
      <c r="L370" s="16">
        <v>1519.84</v>
      </c>
    </row>
    <row r="371" spans="1:12" x14ac:dyDescent="0.25">
      <c r="A371" s="3" t="s">
        <v>117</v>
      </c>
      <c r="B371" s="40" t="s">
        <v>200</v>
      </c>
      <c r="C371" s="4" t="s">
        <v>152</v>
      </c>
      <c r="D371" s="4" t="s">
        <v>76</v>
      </c>
      <c r="E371" s="4" t="s">
        <v>77</v>
      </c>
      <c r="F371" s="4" t="s">
        <v>49</v>
      </c>
      <c r="G371" s="4" t="s">
        <v>35</v>
      </c>
      <c r="H371" s="4" t="s">
        <v>21</v>
      </c>
      <c r="I371" s="14" t="s">
        <v>22</v>
      </c>
      <c r="J371" s="5">
        <v>16.71</v>
      </c>
      <c r="K371" s="5">
        <v>66.84</v>
      </c>
      <c r="L371" s="16">
        <v>133.68</v>
      </c>
    </row>
    <row r="372" spans="1:12" x14ac:dyDescent="0.25">
      <c r="A372" s="3" t="s">
        <v>117</v>
      </c>
      <c r="B372" s="40" t="s">
        <v>200</v>
      </c>
      <c r="C372" s="4" t="s">
        <v>152</v>
      </c>
      <c r="D372" s="4" t="s">
        <v>76</v>
      </c>
      <c r="E372" s="4" t="s">
        <v>77</v>
      </c>
      <c r="F372" s="4" t="s">
        <v>49</v>
      </c>
      <c r="G372" s="4" t="s">
        <v>35</v>
      </c>
      <c r="H372" s="4" t="s">
        <v>23</v>
      </c>
      <c r="I372" s="14" t="s">
        <v>24</v>
      </c>
      <c r="J372" s="5">
        <v>298.04000000000002</v>
      </c>
      <c r="K372" s="5">
        <v>1192.1600000000001</v>
      </c>
      <c r="L372" s="16">
        <v>2384.3200000000002</v>
      </c>
    </row>
    <row r="373" spans="1:12" x14ac:dyDescent="0.25">
      <c r="A373" s="3" t="s">
        <v>117</v>
      </c>
      <c r="B373" s="40" t="s">
        <v>200</v>
      </c>
      <c r="C373" s="4" t="s">
        <v>152</v>
      </c>
      <c r="D373" s="4" t="s">
        <v>76</v>
      </c>
      <c r="E373" s="4" t="s">
        <v>77</v>
      </c>
      <c r="F373" s="4" t="s">
        <v>49</v>
      </c>
      <c r="G373" s="4" t="s">
        <v>35</v>
      </c>
      <c r="H373" s="4" t="s">
        <v>25</v>
      </c>
      <c r="I373" s="14" t="s">
        <v>26</v>
      </c>
      <c r="J373" s="5">
        <v>297.58999999999997</v>
      </c>
      <c r="K373" s="5">
        <v>1190.3599999999999</v>
      </c>
      <c r="L373" s="16">
        <v>2380.7199999999998</v>
      </c>
    </row>
    <row r="374" spans="1:12" x14ac:dyDescent="0.25">
      <c r="A374" s="3" t="s">
        <v>117</v>
      </c>
      <c r="B374" s="40" t="s">
        <v>200</v>
      </c>
      <c r="C374" s="4" t="s">
        <v>152</v>
      </c>
      <c r="D374" s="4" t="s">
        <v>76</v>
      </c>
      <c r="E374" s="4" t="s">
        <v>77</v>
      </c>
      <c r="F374" s="4" t="s">
        <v>49</v>
      </c>
      <c r="G374" s="4" t="s">
        <v>35</v>
      </c>
      <c r="H374" s="4" t="s">
        <v>32</v>
      </c>
      <c r="I374" s="4" t="s">
        <v>63</v>
      </c>
      <c r="J374" s="5"/>
      <c r="K374" s="5">
        <v>727.8</v>
      </c>
      <c r="L374" s="16"/>
    </row>
    <row r="375" spans="1:12" x14ac:dyDescent="0.25">
      <c r="A375" s="3" t="s">
        <v>117</v>
      </c>
      <c r="B375" s="40" t="s">
        <v>200</v>
      </c>
      <c r="C375" s="4" t="s">
        <v>152</v>
      </c>
      <c r="D375" s="4" t="s">
        <v>76</v>
      </c>
      <c r="E375" s="4" t="s">
        <v>77</v>
      </c>
      <c r="F375" s="4" t="s">
        <v>49</v>
      </c>
      <c r="G375" s="4" t="s">
        <v>35</v>
      </c>
      <c r="H375" s="4" t="s">
        <v>38</v>
      </c>
      <c r="I375" s="14" t="s">
        <v>39</v>
      </c>
      <c r="J375" s="6">
        <v>7.92</v>
      </c>
      <c r="K375" s="5">
        <v>31.68</v>
      </c>
      <c r="L375" s="16">
        <v>63.36</v>
      </c>
    </row>
    <row r="376" spans="1:12" x14ac:dyDescent="0.25">
      <c r="A376" s="3" t="s">
        <v>117</v>
      </c>
      <c r="B376" s="40" t="s">
        <v>200</v>
      </c>
      <c r="C376" s="4" t="s">
        <v>152</v>
      </c>
      <c r="D376" s="4" t="s">
        <v>76</v>
      </c>
      <c r="E376" s="4" t="s">
        <v>77</v>
      </c>
      <c r="F376" s="4" t="s">
        <v>49</v>
      </c>
      <c r="G376" s="4" t="s">
        <v>35</v>
      </c>
      <c r="H376" s="4" t="s">
        <v>27</v>
      </c>
      <c r="I376" s="14" t="s">
        <v>28</v>
      </c>
      <c r="J376" s="5">
        <v>11.58</v>
      </c>
      <c r="K376" s="5">
        <v>46.32</v>
      </c>
      <c r="L376" s="16">
        <v>92.64</v>
      </c>
    </row>
    <row r="377" spans="1:12" x14ac:dyDescent="0.25">
      <c r="A377" s="3" t="s">
        <v>117</v>
      </c>
      <c r="B377" s="40" t="s">
        <v>200</v>
      </c>
      <c r="C377" s="4" t="s">
        <v>152</v>
      </c>
      <c r="D377" s="4" t="s">
        <v>76</v>
      </c>
      <c r="E377" s="4" t="s">
        <v>77</v>
      </c>
      <c r="F377" s="4" t="s">
        <v>49</v>
      </c>
      <c r="G377" s="4" t="s">
        <v>35</v>
      </c>
      <c r="H377" s="4" t="s">
        <v>40</v>
      </c>
      <c r="I377" s="14" t="s">
        <v>41</v>
      </c>
      <c r="J377" s="5"/>
      <c r="K377" s="5">
        <v>18.21</v>
      </c>
      <c r="L377" s="16"/>
    </row>
    <row r="378" spans="1:12" x14ac:dyDescent="0.25">
      <c r="A378" s="3" t="s">
        <v>117</v>
      </c>
      <c r="B378" s="40" t="s">
        <v>200</v>
      </c>
      <c r="C378" s="4" t="s">
        <v>152</v>
      </c>
      <c r="D378" s="4" t="s">
        <v>76</v>
      </c>
      <c r="E378" s="4" t="s">
        <v>77</v>
      </c>
      <c r="F378" s="4" t="s">
        <v>49</v>
      </c>
      <c r="G378" s="4" t="s">
        <v>35</v>
      </c>
      <c r="H378" s="4" t="s">
        <v>40</v>
      </c>
      <c r="I378" s="4" t="s">
        <v>42</v>
      </c>
      <c r="J378" s="5"/>
      <c r="K378" s="5">
        <v>25.65</v>
      </c>
      <c r="L378" s="16"/>
    </row>
    <row r="379" spans="1:12" x14ac:dyDescent="0.25">
      <c r="A379" s="3" t="s">
        <v>117</v>
      </c>
      <c r="B379" s="40" t="s">
        <v>200</v>
      </c>
      <c r="C379" s="4" t="s">
        <v>152</v>
      </c>
      <c r="D379" s="4" t="s">
        <v>76</v>
      </c>
      <c r="E379" s="4" t="s">
        <v>77</v>
      </c>
      <c r="F379" s="4" t="s">
        <v>49</v>
      </c>
      <c r="G379" s="4" t="s">
        <v>35</v>
      </c>
      <c r="H379" s="4" t="s">
        <v>29</v>
      </c>
      <c r="I379" s="14" t="s">
        <v>30</v>
      </c>
      <c r="J379" s="6">
        <v>64.33</v>
      </c>
      <c r="K379" s="5">
        <v>257.32</v>
      </c>
      <c r="L379" s="16">
        <v>514.64</v>
      </c>
    </row>
    <row r="380" spans="1:12" x14ac:dyDescent="0.25">
      <c r="A380" s="3" t="s">
        <v>118</v>
      </c>
      <c r="B380" s="40" t="s">
        <v>199</v>
      </c>
      <c r="C380" s="4" t="s">
        <v>153</v>
      </c>
      <c r="D380" s="4" t="s">
        <v>56</v>
      </c>
      <c r="E380" s="4" t="s">
        <v>57</v>
      </c>
      <c r="F380" s="4" t="s">
        <v>58</v>
      </c>
      <c r="G380" s="4" t="s">
        <v>58</v>
      </c>
      <c r="H380" s="4" t="s">
        <v>40</v>
      </c>
      <c r="I380" s="4" t="s">
        <v>41</v>
      </c>
      <c r="J380" s="5"/>
      <c r="K380" s="5">
        <v>19.739999999999998</v>
      </c>
      <c r="L380" s="16"/>
    </row>
    <row r="381" spans="1:12" x14ac:dyDescent="0.25">
      <c r="A381" s="3" t="s">
        <v>118</v>
      </c>
      <c r="B381" s="40" t="s">
        <v>199</v>
      </c>
      <c r="C381" s="4" t="s">
        <v>153</v>
      </c>
      <c r="D381" s="4" t="s">
        <v>56</v>
      </c>
      <c r="E381" s="4" t="s">
        <v>57</v>
      </c>
      <c r="F381" s="4" t="s">
        <v>58</v>
      </c>
      <c r="G381" s="4" t="s">
        <v>58</v>
      </c>
      <c r="H381" s="4" t="s">
        <v>40</v>
      </c>
      <c r="I381" s="4" t="s">
        <v>42</v>
      </c>
      <c r="J381" s="5"/>
      <c r="K381" s="5">
        <v>38.1</v>
      </c>
      <c r="L381" s="16"/>
    </row>
    <row r="382" spans="1:12" x14ac:dyDescent="0.25">
      <c r="A382" s="3" t="s">
        <v>115</v>
      </c>
      <c r="B382" s="40" t="s">
        <v>199</v>
      </c>
      <c r="C382" s="4" t="s">
        <v>154</v>
      </c>
      <c r="D382" s="4" t="s">
        <v>6</v>
      </c>
      <c r="E382" s="4" t="s">
        <v>7</v>
      </c>
      <c r="F382" s="4" t="s">
        <v>58</v>
      </c>
      <c r="G382" s="4" t="s">
        <v>74</v>
      </c>
      <c r="H382" s="4" t="s">
        <v>10</v>
      </c>
      <c r="I382" s="14" t="s">
        <v>11</v>
      </c>
      <c r="J382" s="5"/>
      <c r="K382" s="5"/>
      <c r="L382" s="16">
        <v>46544.56</v>
      </c>
    </row>
    <row r="383" spans="1:12" x14ac:dyDescent="0.25">
      <c r="A383" s="3" t="s">
        <v>115</v>
      </c>
      <c r="B383" s="40" t="s">
        <v>199</v>
      </c>
      <c r="C383" s="4" t="s">
        <v>154</v>
      </c>
      <c r="D383" s="4" t="s">
        <v>6</v>
      </c>
      <c r="E383" s="4" t="s">
        <v>7</v>
      </c>
      <c r="F383" s="4" t="s">
        <v>58</v>
      </c>
      <c r="G383" s="4" t="s">
        <v>74</v>
      </c>
      <c r="H383" s="4" t="s">
        <v>10</v>
      </c>
      <c r="I383" s="14" t="s">
        <v>12</v>
      </c>
      <c r="J383" s="5">
        <v>5818.07</v>
      </c>
      <c r="K383" s="5">
        <v>23272.28</v>
      </c>
      <c r="L383" s="16">
        <v>312.08</v>
      </c>
    </row>
    <row r="384" spans="1:12" x14ac:dyDescent="0.25">
      <c r="A384" s="3" t="s">
        <v>115</v>
      </c>
      <c r="B384" s="40" t="s">
        <v>199</v>
      </c>
      <c r="C384" s="4" t="s">
        <v>154</v>
      </c>
      <c r="D384" s="4" t="s">
        <v>6</v>
      </c>
      <c r="E384" s="4" t="s">
        <v>7</v>
      </c>
      <c r="F384" s="4" t="s">
        <v>58</v>
      </c>
      <c r="G384" s="4" t="s">
        <v>74</v>
      </c>
      <c r="H384" s="4" t="s">
        <v>10</v>
      </c>
      <c r="I384" s="14" t="s">
        <v>14</v>
      </c>
      <c r="J384" s="5"/>
      <c r="K384" s="5"/>
      <c r="L384" s="16">
        <v>5633.76</v>
      </c>
    </row>
    <row r="385" spans="1:12" x14ac:dyDescent="0.25">
      <c r="A385" s="3" t="s">
        <v>115</v>
      </c>
      <c r="B385" s="40" t="s">
        <v>199</v>
      </c>
      <c r="C385" s="4" t="s">
        <v>154</v>
      </c>
      <c r="D385" s="4" t="s">
        <v>6</v>
      </c>
      <c r="E385" s="4" t="s">
        <v>7</v>
      </c>
      <c r="F385" s="4" t="s">
        <v>58</v>
      </c>
      <c r="G385" s="4" t="s">
        <v>74</v>
      </c>
      <c r="H385" s="4" t="s">
        <v>15</v>
      </c>
      <c r="I385" s="14" t="s">
        <v>16</v>
      </c>
      <c r="J385" s="5"/>
      <c r="K385" s="5"/>
      <c r="L385" s="16">
        <v>5411.23</v>
      </c>
    </row>
    <row r="386" spans="1:12" x14ac:dyDescent="0.25">
      <c r="A386" s="3" t="s">
        <v>115</v>
      </c>
      <c r="B386" s="40" t="s">
        <v>199</v>
      </c>
      <c r="C386" s="4" t="s">
        <v>154</v>
      </c>
      <c r="D386" s="4" t="s">
        <v>6</v>
      </c>
      <c r="E386" s="4" t="s">
        <v>7</v>
      </c>
      <c r="F386" s="4" t="s">
        <v>58</v>
      </c>
      <c r="G386" s="4" t="s">
        <v>74</v>
      </c>
      <c r="H386" s="4" t="s">
        <v>17</v>
      </c>
      <c r="I386" s="14" t="s">
        <v>18</v>
      </c>
      <c r="J386" s="5">
        <v>853.42</v>
      </c>
      <c r="K386" s="5">
        <v>3413.68</v>
      </c>
      <c r="L386" s="16">
        <v>6827.36</v>
      </c>
    </row>
    <row r="387" spans="1:12" x14ac:dyDescent="0.25">
      <c r="A387" s="3" t="s">
        <v>115</v>
      </c>
      <c r="B387" s="40" t="s">
        <v>199</v>
      </c>
      <c r="C387" s="4" t="s">
        <v>154</v>
      </c>
      <c r="D387" s="4" t="s">
        <v>6</v>
      </c>
      <c r="E387" s="4" t="s">
        <v>7</v>
      </c>
      <c r="F387" s="4" t="s">
        <v>58</v>
      </c>
      <c r="G387" s="4" t="s">
        <v>74</v>
      </c>
      <c r="H387" s="4" t="s">
        <v>19</v>
      </c>
      <c r="I387" s="14" t="s">
        <v>20</v>
      </c>
      <c r="J387" s="5">
        <v>175.93</v>
      </c>
      <c r="K387" s="5">
        <v>703.72</v>
      </c>
      <c r="L387" s="16">
        <v>1407.44</v>
      </c>
    </row>
    <row r="388" spans="1:12" x14ac:dyDescent="0.25">
      <c r="A388" s="3" t="s">
        <v>115</v>
      </c>
      <c r="B388" s="40" t="s">
        <v>199</v>
      </c>
      <c r="C388" s="4" t="s">
        <v>154</v>
      </c>
      <c r="D388" s="4" t="s">
        <v>6</v>
      </c>
      <c r="E388" s="4" t="s">
        <v>7</v>
      </c>
      <c r="F388" s="4" t="s">
        <v>58</v>
      </c>
      <c r="G388" s="4" t="s">
        <v>74</v>
      </c>
      <c r="H388" s="4" t="s">
        <v>21</v>
      </c>
      <c r="I388" s="14" t="s">
        <v>22</v>
      </c>
      <c r="J388" s="5">
        <v>14.26</v>
      </c>
      <c r="K388" s="5">
        <v>57.04</v>
      </c>
      <c r="L388" s="16">
        <v>114.08</v>
      </c>
    </row>
    <row r="389" spans="1:12" x14ac:dyDescent="0.25">
      <c r="A389" s="3" t="s">
        <v>115</v>
      </c>
      <c r="B389" s="40" t="s">
        <v>199</v>
      </c>
      <c r="C389" s="4" t="s">
        <v>154</v>
      </c>
      <c r="D389" s="4" t="s">
        <v>6</v>
      </c>
      <c r="E389" s="4" t="s">
        <v>7</v>
      </c>
      <c r="F389" s="4" t="s">
        <v>58</v>
      </c>
      <c r="G389" s="4" t="s">
        <v>74</v>
      </c>
      <c r="H389" s="4" t="s">
        <v>23</v>
      </c>
      <c r="I389" s="4" t="s">
        <v>59</v>
      </c>
      <c r="J389" s="6"/>
      <c r="K389" s="5"/>
      <c r="L389" s="16">
        <v>43.7</v>
      </c>
    </row>
    <row r="390" spans="1:12" x14ac:dyDescent="0.25">
      <c r="A390" s="3" t="s">
        <v>115</v>
      </c>
      <c r="B390" s="40" t="s">
        <v>199</v>
      </c>
      <c r="C390" s="4" t="s">
        <v>154</v>
      </c>
      <c r="D390" s="4" t="s">
        <v>6</v>
      </c>
      <c r="E390" s="4" t="s">
        <v>7</v>
      </c>
      <c r="F390" s="4" t="s">
        <v>58</v>
      </c>
      <c r="G390" s="4" t="s">
        <v>74</v>
      </c>
      <c r="H390" s="4" t="s">
        <v>23</v>
      </c>
      <c r="I390" s="4" t="s">
        <v>24</v>
      </c>
      <c r="J390" s="5">
        <v>298.04000000000002</v>
      </c>
      <c r="K390" s="5">
        <v>1192.1600000000001</v>
      </c>
      <c r="L390" s="16">
        <v>2384.3200000000002</v>
      </c>
    </row>
    <row r="391" spans="1:12" x14ac:dyDescent="0.25">
      <c r="A391" s="3" t="s">
        <v>115</v>
      </c>
      <c r="B391" s="40" t="s">
        <v>199</v>
      </c>
      <c r="C391" s="4" t="s">
        <v>154</v>
      </c>
      <c r="D391" s="4" t="s">
        <v>6</v>
      </c>
      <c r="E391" s="4" t="s">
        <v>7</v>
      </c>
      <c r="F391" s="4" t="s">
        <v>58</v>
      </c>
      <c r="G391" s="4" t="s">
        <v>74</v>
      </c>
      <c r="H391" s="4" t="s">
        <v>25</v>
      </c>
      <c r="I391" s="14" t="s">
        <v>26</v>
      </c>
      <c r="J391" s="5">
        <v>297.58999999999997</v>
      </c>
      <c r="K391" s="5">
        <v>1190.3599999999999</v>
      </c>
      <c r="L391" s="16">
        <v>2380.7199999999998</v>
      </c>
    </row>
    <row r="392" spans="1:12" x14ac:dyDescent="0.25">
      <c r="A392" s="3" t="s">
        <v>115</v>
      </c>
      <c r="B392" s="40" t="s">
        <v>199</v>
      </c>
      <c r="C392" s="4" t="s">
        <v>154</v>
      </c>
      <c r="D392" s="4" t="s">
        <v>6</v>
      </c>
      <c r="E392" s="4" t="s">
        <v>7</v>
      </c>
      <c r="F392" s="4" t="s">
        <v>58</v>
      </c>
      <c r="G392" s="4" t="s">
        <v>74</v>
      </c>
      <c r="H392" s="4" t="s">
        <v>52</v>
      </c>
      <c r="I392" s="4" t="s">
        <v>60</v>
      </c>
      <c r="J392" s="5">
        <v>-161.74</v>
      </c>
      <c r="K392" s="5">
        <v>-646.96</v>
      </c>
      <c r="L392" s="16">
        <v>-808.7</v>
      </c>
    </row>
    <row r="393" spans="1:12" x14ac:dyDescent="0.25">
      <c r="A393" s="3" t="s">
        <v>115</v>
      </c>
      <c r="B393" s="40" t="s">
        <v>199</v>
      </c>
      <c r="C393" s="4" t="s">
        <v>154</v>
      </c>
      <c r="D393" s="4" t="s">
        <v>6</v>
      </c>
      <c r="E393" s="4" t="s">
        <v>7</v>
      </c>
      <c r="F393" s="4" t="s">
        <v>58</v>
      </c>
      <c r="G393" s="4" t="s">
        <v>74</v>
      </c>
      <c r="H393" s="4" t="s">
        <v>38</v>
      </c>
      <c r="I393" s="14" t="s">
        <v>39</v>
      </c>
      <c r="J393" s="5">
        <v>7.92</v>
      </c>
      <c r="K393" s="5">
        <v>31.68</v>
      </c>
      <c r="L393" s="16">
        <v>63.36</v>
      </c>
    </row>
    <row r="394" spans="1:12" x14ac:dyDescent="0.25">
      <c r="A394" s="3" t="s">
        <v>115</v>
      </c>
      <c r="B394" s="40" t="s">
        <v>199</v>
      </c>
      <c r="C394" s="4" t="s">
        <v>154</v>
      </c>
      <c r="D394" s="4" t="s">
        <v>6</v>
      </c>
      <c r="E394" s="4" t="s">
        <v>7</v>
      </c>
      <c r="F394" s="4" t="s">
        <v>58</v>
      </c>
      <c r="G394" s="4" t="s">
        <v>74</v>
      </c>
      <c r="H394" s="4" t="s">
        <v>27</v>
      </c>
      <c r="I394" s="4" t="s">
        <v>28</v>
      </c>
      <c r="J394" s="5">
        <v>11.58</v>
      </c>
      <c r="K394" s="5">
        <v>46.32</v>
      </c>
      <c r="L394" s="16">
        <v>92.64</v>
      </c>
    </row>
    <row r="395" spans="1:12" x14ac:dyDescent="0.25">
      <c r="A395" s="3" t="s">
        <v>115</v>
      </c>
      <c r="B395" s="40" t="s">
        <v>199</v>
      </c>
      <c r="C395" s="4" t="s">
        <v>154</v>
      </c>
      <c r="D395" s="4" t="s">
        <v>6</v>
      </c>
      <c r="E395" s="4" t="s">
        <v>7</v>
      </c>
      <c r="F395" s="4" t="s">
        <v>58</v>
      </c>
      <c r="G395" s="4" t="s">
        <v>74</v>
      </c>
      <c r="H395" s="4" t="s">
        <v>40</v>
      </c>
      <c r="I395" s="14" t="s">
        <v>41</v>
      </c>
      <c r="J395" s="6">
        <v>6.21</v>
      </c>
      <c r="K395" s="5">
        <v>30.77</v>
      </c>
      <c r="L395" s="16"/>
    </row>
    <row r="396" spans="1:12" x14ac:dyDescent="0.25">
      <c r="A396" s="3" t="s">
        <v>115</v>
      </c>
      <c r="B396" s="40" t="s">
        <v>199</v>
      </c>
      <c r="C396" s="4" t="s">
        <v>154</v>
      </c>
      <c r="D396" s="4" t="s">
        <v>6</v>
      </c>
      <c r="E396" s="4" t="s">
        <v>7</v>
      </c>
      <c r="F396" s="4" t="s">
        <v>58</v>
      </c>
      <c r="G396" s="4" t="s">
        <v>74</v>
      </c>
      <c r="H396" s="4" t="s">
        <v>40</v>
      </c>
      <c r="I396" s="4" t="s">
        <v>42</v>
      </c>
      <c r="J396" s="5">
        <v>8.75</v>
      </c>
      <c r="K396" s="5">
        <v>43.35</v>
      </c>
      <c r="L396" s="16"/>
    </row>
    <row r="397" spans="1:12" x14ac:dyDescent="0.25">
      <c r="A397" s="3" t="s">
        <v>115</v>
      </c>
      <c r="B397" s="40" t="s">
        <v>199</v>
      </c>
      <c r="C397" s="4" t="s">
        <v>154</v>
      </c>
      <c r="D397" s="4" t="s">
        <v>6</v>
      </c>
      <c r="E397" s="4" t="s">
        <v>7</v>
      </c>
      <c r="F397" s="4" t="s">
        <v>58</v>
      </c>
      <c r="G397" s="4" t="s">
        <v>74</v>
      </c>
      <c r="H397" s="4" t="s">
        <v>29</v>
      </c>
      <c r="I397" s="4" t="s">
        <v>30</v>
      </c>
      <c r="J397" s="5">
        <v>77.42</v>
      </c>
      <c r="K397" s="5">
        <v>309.68</v>
      </c>
      <c r="L397" s="16">
        <v>619.36</v>
      </c>
    </row>
    <row r="398" spans="1:12" x14ac:dyDescent="0.25">
      <c r="A398" s="3" t="s">
        <v>116</v>
      </c>
      <c r="B398" s="40" t="s">
        <v>200</v>
      </c>
      <c r="C398" s="4" t="s">
        <v>155</v>
      </c>
      <c r="D398" s="4" t="s">
        <v>76</v>
      </c>
      <c r="E398" s="4" t="s">
        <v>77</v>
      </c>
      <c r="F398" s="4" t="s">
        <v>58</v>
      </c>
      <c r="G398" s="4" t="s">
        <v>71</v>
      </c>
      <c r="H398" s="4" t="s">
        <v>10</v>
      </c>
      <c r="I398" s="14" t="s">
        <v>11</v>
      </c>
      <c r="J398" s="5"/>
      <c r="K398" s="5"/>
      <c r="L398" s="16">
        <v>36302.080000000002</v>
      </c>
    </row>
    <row r="399" spans="1:12" x14ac:dyDescent="0.25">
      <c r="A399" s="3" t="s">
        <v>116</v>
      </c>
      <c r="B399" s="40" t="s">
        <v>200</v>
      </c>
      <c r="C399" s="4" t="s">
        <v>155</v>
      </c>
      <c r="D399" s="4" t="s">
        <v>76</v>
      </c>
      <c r="E399" s="4" t="s">
        <v>77</v>
      </c>
      <c r="F399" s="4" t="s">
        <v>58</v>
      </c>
      <c r="G399" s="4" t="s">
        <v>71</v>
      </c>
      <c r="H399" s="4" t="s">
        <v>10</v>
      </c>
      <c r="I399" s="14" t="s">
        <v>78</v>
      </c>
      <c r="J399" s="5"/>
      <c r="K399" s="5">
        <v>-31.6</v>
      </c>
      <c r="L399" s="16"/>
    </row>
    <row r="400" spans="1:12" x14ac:dyDescent="0.25">
      <c r="A400" s="3" t="s">
        <v>116</v>
      </c>
      <c r="B400" s="40" t="s">
        <v>200</v>
      </c>
      <c r="C400" s="4" t="s">
        <v>155</v>
      </c>
      <c r="D400" s="4" t="s">
        <v>76</v>
      </c>
      <c r="E400" s="4" t="s">
        <v>77</v>
      </c>
      <c r="F400" s="4" t="s">
        <v>58</v>
      </c>
      <c r="G400" s="4" t="s">
        <v>71</v>
      </c>
      <c r="H400" s="4" t="s">
        <v>10</v>
      </c>
      <c r="I400" s="4" t="s">
        <v>12</v>
      </c>
      <c r="J400" s="5">
        <v>4537.76</v>
      </c>
      <c r="K400" s="5">
        <v>18151.04</v>
      </c>
      <c r="L400" s="16">
        <v>350.1</v>
      </c>
    </row>
    <row r="401" spans="1:12" x14ac:dyDescent="0.25">
      <c r="A401" s="3" t="s">
        <v>116</v>
      </c>
      <c r="B401" s="40" t="s">
        <v>200</v>
      </c>
      <c r="C401" s="4" t="s">
        <v>155</v>
      </c>
      <c r="D401" s="4" t="s">
        <v>76</v>
      </c>
      <c r="E401" s="4" t="s">
        <v>77</v>
      </c>
      <c r="F401" s="4" t="s">
        <v>58</v>
      </c>
      <c r="G401" s="4" t="s">
        <v>71</v>
      </c>
      <c r="H401" s="4" t="s">
        <v>10</v>
      </c>
      <c r="I401" s="4" t="s">
        <v>14</v>
      </c>
      <c r="J401" s="5"/>
      <c r="K401" s="5"/>
      <c r="L401" s="16">
        <v>4424.7700000000004</v>
      </c>
    </row>
    <row r="402" spans="1:12" x14ac:dyDescent="0.25">
      <c r="A402" s="3" t="s">
        <v>116</v>
      </c>
      <c r="B402" s="40" t="s">
        <v>200</v>
      </c>
      <c r="C402" s="4" t="s">
        <v>155</v>
      </c>
      <c r="D402" s="4" t="s">
        <v>76</v>
      </c>
      <c r="E402" s="4" t="s">
        <v>77</v>
      </c>
      <c r="F402" s="4" t="s">
        <v>58</v>
      </c>
      <c r="G402" s="4" t="s">
        <v>71</v>
      </c>
      <c r="H402" s="4" t="s">
        <v>15</v>
      </c>
      <c r="I402" s="14" t="s">
        <v>16</v>
      </c>
      <c r="J402" s="5"/>
      <c r="K402" s="5"/>
      <c r="L402" s="16">
        <v>4052.27</v>
      </c>
    </row>
    <row r="403" spans="1:12" x14ac:dyDescent="0.25">
      <c r="A403" s="3" t="s">
        <v>116</v>
      </c>
      <c r="B403" s="40" t="s">
        <v>200</v>
      </c>
      <c r="C403" s="4" t="s">
        <v>155</v>
      </c>
      <c r="D403" s="4" t="s">
        <v>76</v>
      </c>
      <c r="E403" s="4" t="s">
        <v>77</v>
      </c>
      <c r="F403" s="4" t="s">
        <v>58</v>
      </c>
      <c r="G403" s="4" t="s">
        <v>71</v>
      </c>
      <c r="H403" s="4" t="s">
        <v>17</v>
      </c>
      <c r="I403" s="14" t="s">
        <v>18</v>
      </c>
      <c r="J403" s="5">
        <v>662.31</v>
      </c>
      <c r="K403" s="5">
        <v>2649.24</v>
      </c>
      <c r="L403" s="16">
        <v>5298.48</v>
      </c>
    </row>
    <row r="404" spans="1:12" x14ac:dyDescent="0.25">
      <c r="A404" s="3" t="s">
        <v>116</v>
      </c>
      <c r="B404" s="40" t="s">
        <v>200</v>
      </c>
      <c r="C404" s="4" t="s">
        <v>155</v>
      </c>
      <c r="D404" s="4" t="s">
        <v>76</v>
      </c>
      <c r="E404" s="4" t="s">
        <v>77</v>
      </c>
      <c r="F404" s="4" t="s">
        <v>58</v>
      </c>
      <c r="G404" s="4" t="s">
        <v>71</v>
      </c>
      <c r="H404" s="4" t="s">
        <v>19</v>
      </c>
      <c r="I404" s="4" t="s">
        <v>20</v>
      </c>
      <c r="J404" s="5">
        <v>137.22</v>
      </c>
      <c r="K404" s="5">
        <v>548.88</v>
      </c>
      <c r="L404" s="16">
        <v>1097.76</v>
      </c>
    </row>
    <row r="405" spans="1:12" x14ac:dyDescent="0.25">
      <c r="A405" s="3" t="s">
        <v>116</v>
      </c>
      <c r="B405" s="40" t="s">
        <v>200</v>
      </c>
      <c r="C405" s="4" t="s">
        <v>155</v>
      </c>
      <c r="D405" s="4" t="s">
        <v>76</v>
      </c>
      <c r="E405" s="4" t="s">
        <v>77</v>
      </c>
      <c r="F405" s="4" t="s">
        <v>58</v>
      </c>
      <c r="G405" s="4" t="s">
        <v>71</v>
      </c>
      <c r="H405" s="4" t="s">
        <v>21</v>
      </c>
      <c r="I405" s="14" t="s">
        <v>22</v>
      </c>
      <c r="J405" s="5">
        <v>11.02</v>
      </c>
      <c r="K405" s="5">
        <v>44.08</v>
      </c>
      <c r="L405" s="16">
        <v>88.16</v>
      </c>
    </row>
    <row r="406" spans="1:12" x14ac:dyDescent="0.25">
      <c r="A406" s="3" t="s">
        <v>116</v>
      </c>
      <c r="B406" s="40" t="s">
        <v>200</v>
      </c>
      <c r="C406" s="4" t="s">
        <v>155</v>
      </c>
      <c r="D406" s="4" t="s">
        <v>76</v>
      </c>
      <c r="E406" s="4" t="s">
        <v>77</v>
      </c>
      <c r="F406" s="4" t="s">
        <v>58</v>
      </c>
      <c r="G406" s="4" t="s">
        <v>71</v>
      </c>
      <c r="H406" s="4" t="s">
        <v>23</v>
      </c>
      <c r="I406" s="14" t="s">
        <v>59</v>
      </c>
      <c r="J406" s="6"/>
      <c r="K406" s="5"/>
      <c r="L406" s="16">
        <v>49.02</v>
      </c>
    </row>
    <row r="407" spans="1:12" x14ac:dyDescent="0.25">
      <c r="A407" s="3" t="s">
        <v>116</v>
      </c>
      <c r="B407" s="40" t="s">
        <v>200</v>
      </c>
      <c r="C407" s="4" t="s">
        <v>155</v>
      </c>
      <c r="D407" s="4" t="s">
        <v>76</v>
      </c>
      <c r="E407" s="4" t="s">
        <v>77</v>
      </c>
      <c r="F407" s="4" t="s">
        <v>58</v>
      </c>
      <c r="G407" s="4" t="s">
        <v>71</v>
      </c>
      <c r="H407" s="4" t="s">
        <v>23</v>
      </c>
      <c r="I407" s="14" t="s">
        <v>24</v>
      </c>
      <c r="J407" s="5">
        <v>281.10000000000002</v>
      </c>
      <c r="K407" s="5">
        <v>1124.4000000000001</v>
      </c>
      <c r="L407" s="16">
        <v>2248.8000000000002</v>
      </c>
    </row>
    <row r="408" spans="1:12" x14ac:dyDescent="0.25">
      <c r="A408" s="3" t="s">
        <v>116</v>
      </c>
      <c r="B408" s="40" t="s">
        <v>200</v>
      </c>
      <c r="C408" s="4" t="s">
        <v>155</v>
      </c>
      <c r="D408" s="4" t="s">
        <v>76</v>
      </c>
      <c r="E408" s="4" t="s">
        <v>77</v>
      </c>
      <c r="F408" s="4" t="s">
        <v>58</v>
      </c>
      <c r="G408" s="4" t="s">
        <v>71</v>
      </c>
      <c r="H408" s="4" t="s">
        <v>23</v>
      </c>
      <c r="I408" s="14" t="s">
        <v>67</v>
      </c>
      <c r="J408" s="5"/>
      <c r="K408" s="5">
        <v>-101.74</v>
      </c>
      <c r="L408" s="16"/>
    </row>
    <row r="409" spans="1:12" x14ac:dyDescent="0.25">
      <c r="A409" s="3" t="s">
        <v>116</v>
      </c>
      <c r="B409" s="40" t="s">
        <v>200</v>
      </c>
      <c r="C409" s="4" t="s">
        <v>155</v>
      </c>
      <c r="D409" s="4" t="s">
        <v>76</v>
      </c>
      <c r="E409" s="4" t="s">
        <v>77</v>
      </c>
      <c r="F409" s="4" t="s">
        <v>58</v>
      </c>
      <c r="G409" s="4" t="s">
        <v>71</v>
      </c>
      <c r="H409" s="4" t="s">
        <v>25</v>
      </c>
      <c r="I409" s="14" t="s">
        <v>26</v>
      </c>
      <c r="J409" s="6">
        <v>280.67</v>
      </c>
      <c r="K409" s="5">
        <v>1122.68</v>
      </c>
      <c r="L409" s="16">
        <v>2245.36</v>
      </c>
    </row>
    <row r="410" spans="1:12" x14ac:dyDescent="0.25">
      <c r="A410" s="3" t="s">
        <v>116</v>
      </c>
      <c r="B410" s="40" t="s">
        <v>200</v>
      </c>
      <c r="C410" s="4" t="s">
        <v>155</v>
      </c>
      <c r="D410" s="4" t="s">
        <v>76</v>
      </c>
      <c r="E410" s="4" t="s">
        <v>77</v>
      </c>
      <c r="F410" s="4" t="s">
        <v>58</v>
      </c>
      <c r="G410" s="4" t="s">
        <v>71</v>
      </c>
      <c r="H410" s="4" t="s">
        <v>25</v>
      </c>
      <c r="I410" s="4" t="s">
        <v>68</v>
      </c>
      <c r="J410" s="5"/>
      <c r="K410" s="5">
        <v>-101.59</v>
      </c>
      <c r="L410" s="16"/>
    </row>
    <row r="411" spans="1:12" x14ac:dyDescent="0.25">
      <c r="A411" s="3" t="s">
        <v>116</v>
      </c>
      <c r="B411" s="40" t="s">
        <v>200</v>
      </c>
      <c r="C411" s="4" t="s">
        <v>155</v>
      </c>
      <c r="D411" s="4" t="s">
        <v>76</v>
      </c>
      <c r="E411" s="4" t="s">
        <v>77</v>
      </c>
      <c r="F411" s="4" t="s">
        <v>58</v>
      </c>
      <c r="G411" s="4" t="s">
        <v>71</v>
      </c>
      <c r="H411" s="4" t="s">
        <v>52</v>
      </c>
      <c r="I411" s="4" t="s">
        <v>60</v>
      </c>
      <c r="J411" s="5"/>
      <c r="K411" s="5">
        <v>-1522.87</v>
      </c>
      <c r="L411" s="16"/>
    </row>
    <row r="412" spans="1:12" x14ac:dyDescent="0.25">
      <c r="A412" s="3" t="s">
        <v>116</v>
      </c>
      <c r="B412" s="40" t="s">
        <v>200</v>
      </c>
      <c r="C412" s="4" t="s">
        <v>155</v>
      </c>
      <c r="D412" s="4" t="s">
        <v>76</v>
      </c>
      <c r="E412" s="4" t="s">
        <v>77</v>
      </c>
      <c r="F412" s="4" t="s">
        <v>58</v>
      </c>
      <c r="G412" s="4" t="s">
        <v>71</v>
      </c>
      <c r="H412" s="4" t="s">
        <v>38</v>
      </c>
      <c r="I412" s="4" t="s">
        <v>39</v>
      </c>
      <c r="J412" s="6">
        <v>7.92</v>
      </c>
      <c r="K412" s="5">
        <v>31.68</v>
      </c>
      <c r="L412" s="16">
        <v>63.36</v>
      </c>
    </row>
    <row r="413" spans="1:12" x14ac:dyDescent="0.25">
      <c r="A413" s="3" t="s">
        <v>116</v>
      </c>
      <c r="B413" s="40" t="s">
        <v>200</v>
      </c>
      <c r="C413" s="4" t="s">
        <v>155</v>
      </c>
      <c r="D413" s="4" t="s">
        <v>76</v>
      </c>
      <c r="E413" s="4" t="s">
        <v>77</v>
      </c>
      <c r="F413" s="4" t="s">
        <v>58</v>
      </c>
      <c r="G413" s="4" t="s">
        <v>71</v>
      </c>
      <c r="H413" s="4" t="s">
        <v>27</v>
      </c>
      <c r="I413" s="4" t="s">
        <v>28</v>
      </c>
      <c r="J413" s="6">
        <v>11.58</v>
      </c>
      <c r="K413" s="5">
        <v>46.32</v>
      </c>
      <c r="L413" s="16">
        <v>92.64</v>
      </c>
    </row>
    <row r="414" spans="1:12" x14ac:dyDescent="0.25">
      <c r="A414" s="3" t="s">
        <v>116</v>
      </c>
      <c r="B414" s="40" t="s">
        <v>200</v>
      </c>
      <c r="C414" s="4" t="s">
        <v>155</v>
      </c>
      <c r="D414" s="4" t="s">
        <v>76</v>
      </c>
      <c r="E414" s="4" t="s">
        <v>77</v>
      </c>
      <c r="F414" s="4" t="s">
        <v>58</v>
      </c>
      <c r="G414" s="4" t="s">
        <v>71</v>
      </c>
      <c r="H414" s="4" t="s">
        <v>40</v>
      </c>
      <c r="I414" s="14" t="s">
        <v>41</v>
      </c>
      <c r="J414" s="5"/>
      <c r="K414" s="5">
        <v>26.92</v>
      </c>
      <c r="L414" s="16"/>
    </row>
    <row r="415" spans="1:12" x14ac:dyDescent="0.25">
      <c r="A415" s="3" t="s">
        <v>116</v>
      </c>
      <c r="B415" s="40" t="s">
        <v>200</v>
      </c>
      <c r="C415" s="4" t="s">
        <v>155</v>
      </c>
      <c r="D415" s="4" t="s">
        <v>76</v>
      </c>
      <c r="E415" s="4" t="s">
        <v>77</v>
      </c>
      <c r="F415" s="4" t="s">
        <v>58</v>
      </c>
      <c r="G415" s="4" t="s">
        <v>71</v>
      </c>
      <c r="H415" s="4" t="s">
        <v>40</v>
      </c>
      <c r="I415" s="14" t="s">
        <v>42</v>
      </c>
      <c r="J415" s="6"/>
      <c r="K415" s="5">
        <v>51.96</v>
      </c>
      <c r="L415" s="16"/>
    </row>
    <row r="416" spans="1:12" x14ac:dyDescent="0.25">
      <c r="A416" s="3" t="s">
        <v>116</v>
      </c>
      <c r="B416" s="40" t="s">
        <v>200</v>
      </c>
      <c r="C416" s="4" t="s">
        <v>155</v>
      </c>
      <c r="D416" s="4" t="s">
        <v>76</v>
      </c>
      <c r="E416" s="4" t="s">
        <v>77</v>
      </c>
      <c r="F416" s="4" t="s">
        <v>58</v>
      </c>
      <c r="G416" s="4" t="s">
        <v>71</v>
      </c>
      <c r="H416" s="4" t="s">
        <v>29</v>
      </c>
      <c r="I416" s="14" t="s">
        <v>30</v>
      </c>
      <c r="J416" s="5">
        <v>77.42</v>
      </c>
      <c r="K416" s="5">
        <v>309.68</v>
      </c>
      <c r="L416" s="16">
        <v>619.36</v>
      </c>
    </row>
    <row r="417" spans="1:12" x14ac:dyDescent="0.25">
      <c r="A417" s="3" t="s">
        <v>112</v>
      </c>
      <c r="B417" s="40" t="s">
        <v>200</v>
      </c>
      <c r="C417" s="4" t="s">
        <v>156</v>
      </c>
      <c r="D417" s="4" t="s">
        <v>79</v>
      </c>
      <c r="E417" s="4" t="s">
        <v>80</v>
      </c>
      <c r="F417" s="4" t="s">
        <v>49</v>
      </c>
      <c r="G417" s="4" t="s">
        <v>35</v>
      </c>
      <c r="H417" s="4" t="s">
        <v>10</v>
      </c>
      <c r="I417" s="14" t="s">
        <v>11</v>
      </c>
      <c r="J417" s="5"/>
      <c r="K417" s="5"/>
      <c r="L417" s="16">
        <v>49617.2</v>
      </c>
    </row>
    <row r="418" spans="1:12" x14ac:dyDescent="0.25">
      <c r="A418" s="3" t="s">
        <v>112</v>
      </c>
      <c r="B418" s="40" t="s">
        <v>200</v>
      </c>
      <c r="C418" s="4" t="s">
        <v>156</v>
      </c>
      <c r="D418" s="4" t="s">
        <v>79</v>
      </c>
      <c r="E418" s="4" t="s">
        <v>80</v>
      </c>
      <c r="F418" s="4" t="s">
        <v>49</v>
      </c>
      <c r="G418" s="4" t="s">
        <v>35</v>
      </c>
      <c r="H418" s="4" t="s">
        <v>10</v>
      </c>
      <c r="I418" s="14" t="s">
        <v>12</v>
      </c>
      <c r="J418" s="5">
        <v>6202.33</v>
      </c>
      <c r="K418" s="5">
        <v>24809.32</v>
      </c>
      <c r="L418" s="16"/>
    </row>
    <row r="419" spans="1:12" x14ac:dyDescent="0.25">
      <c r="A419" s="3" t="s">
        <v>112</v>
      </c>
      <c r="B419" s="40" t="s">
        <v>200</v>
      </c>
      <c r="C419" s="4" t="s">
        <v>156</v>
      </c>
      <c r="D419" s="4" t="s">
        <v>79</v>
      </c>
      <c r="E419" s="4" t="s">
        <v>80</v>
      </c>
      <c r="F419" s="4" t="s">
        <v>49</v>
      </c>
      <c r="G419" s="4" t="s">
        <v>35</v>
      </c>
      <c r="H419" s="4" t="s">
        <v>10</v>
      </c>
      <c r="I419" s="14" t="s">
        <v>14</v>
      </c>
      <c r="J419" s="6"/>
      <c r="K419" s="5"/>
      <c r="L419" s="16">
        <v>6177.48</v>
      </c>
    </row>
    <row r="420" spans="1:12" x14ac:dyDescent="0.25">
      <c r="A420" s="3" t="s">
        <v>112</v>
      </c>
      <c r="B420" s="40" t="s">
        <v>200</v>
      </c>
      <c r="C420" s="4" t="s">
        <v>156</v>
      </c>
      <c r="D420" s="4" t="s">
        <v>79</v>
      </c>
      <c r="E420" s="4" t="s">
        <v>80</v>
      </c>
      <c r="F420" s="4" t="s">
        <v>49</v>
      </c>
      <c r="G420" s="4" t="s">
        <v>35</v>
      </c>
      <c r="H420" s="4" t="s">
        <v>15</v>
      </c>
      <c r="I420" s="14" t="s">
        <v>16</v>
      </c>
      <c r="J420" s="5"/>
      <c r="K420" s="5"/>
      <c r="L420" s="16">
        <v>5954.28</v>
      </c>
    </row>
    <row r="421" spans="1:12" x14ac:dyDescent="0.25">
      <c r="A421" s="3" t="s">
        <v>112</v>
      </c>
      <c r="B421" s="40" t="s">
        <v>200</v>
      </c>
      <c r="C421" s="4" t="s">
        <v>156</v>
      </c>
      <c r="D421" s="4" t="s">
        <v>79</v>
      </c>
      <c r="E421" s="4" t="s">
        <v>80</v>
      </c>
      <c r="F421" s="4" t="s">
        <v>49</v>
      </c>
      <c r="G421" s="4" t="s">
        <v>35</v>
      </c>
      <c r="H421" s="4" t="s">
        <v>17</v>
      </c>
      <c r="I421" s="14" t="s">
        <v>18</v>
      </c>
      <c r="J421" s="5">
        <v>893.05</v>
      </c>
      <c r="K421" s="5">
        <v>3572.2</v>
      </c>
      <c r="L421" s="16">
        <v>7144.4</v>
      </c>
    </row>
    <row r="422" spans="1:12" x14ac:dyDescent="0.25">
      <c r="A422" s="3" t="s">
        <v>112</v>
      </c>
      <c r="B422" s="40" t="s">
        <v>200</v>
      </c>
      <c r="C422" s="4" t="s">
        <v>156</v>
      </c>
      <c r="D422" s="4" t="s">
        <v>79</v>
      </c>
      <c r="E422" s="4" t="s">
        <v>80</v>
      </c>
      <c r="F422" s="4" t="s">
        <v>49</v>
      </c>
      <c r="G422" s="4" t="s">
        <v>35</v>
      </c>
      <c r="H422" s="4" t="s">
        <v>19</v>
      </c>
      <c r="I422" s="4" t="s">
        <v>20</v>
      </c>
      <c r="J422" s="5">
        <v>187.54</v>
      </c>
      <c r="K422" s="5">
        <v>750.16</v>
      </c>
      <c r="L422" s="16">
        <v>1500.32</v>
      </c>
    </row>
    <row r="423" spans="1:12" x14ac:dyDescent="0.25">
      <c r="A423" s="3" t="s">
        <v>112</v>
      </c>
      <c r="B423" s="40" t="s">
        <v>200</v>
      </c>
      <c r="C423" s="4" t="s">
        <v>156</v>
      </c>
      <c r="D423" s="4" t="s">
        <v>79</v>
      </c>
      <c r="E423" s="4" t="s">
        <v>80</v>
      </c>
      <c r="F423" s="4" t="s">
        <v>49</v>
      </c>
      <c r="G423" s="4" t="s">
        <v>35</v>
      </c>
      <c r="H423" s="4" t="s">
        <v>21</v>
      </c>
      <c r="I423" s="14" t="s">
        <v>22</v>
      </c>
      <c r="J423" s="5">
        <v>16.5</v>
      </c>
      <c r="K423" s="5">
        <v>66</v>
      </c>
      <c r="L423" s="16">
        <v>132</v>
      </c>
    </row>
    <row r="424" spans="1:12" x14ac:dyDescent="0.25">
      <c r="A424" s="3" t="s">
        <v>112</v>
      </c>
      <c r="B424" s="40" t="s">
        <v>200</v>
      </c>
      <c r="C424" s="4" t="s">
        <v>156</v>
      </c>
      <c r="D424" s="4" t="s">
        <v>79</v>
      </c>
      <c r="E424" s="4" t="s">
        <v>80</v>
      </c>
      <c r="F424" s="4" t="s">
        <v>49</v>
      </c>
      <c r="G424" s="4" t="s">
        <v>35</v>
      </c>
      <c r="H424" s="4" t="s">
        <v>23</v>
      </c>
      <c r="I424" s="14" t="s">
        <v>24</v>
      </c>
      <c r="J424" s="6">
        <v>298.04000000000002</v>
      </c>
      <c r="K424" s="5">
        <v>1192.1600000000001</v>
      </c>
      <c r="L424" s="16">
        <v>2384.3200000000002</v>
      </c>
    </row>
    <row r="425" spans="1:12" x14ac:dyDescent="0.25">
      <c r="A425" s="3" t="s">
        <v>112</v>
      </c>
      <c r="B425" s="40" t="s">
        <v>200</v>
      </c>
      <c r="C425" s="4" t="s">
        <v>156</v>
      </c>
      <c r="D425" s="4" t="s">
        <v>79</v>
      </c>
      <c r="E425" s="4" t="s">
        <v>80</v>
      </c>
      <c r="F425" s="4" t="s">
        <v>49</v>
      </c>
      <c r="G425" s="4" t="s">
        <v>35</v>
      </c>
      <c r="H425" s="4" t="s">
        <v>25</v>
      </c>
      <c r="I425" s="14" t="s">
        <v>26</v>
      </c>
      <c r="J425" s="5">
        <v>297.58999999999997</v>
      </c>
      <c r="K425" s="5">
        <v>1190.3599999999999</v>
      </c>
      <c r="L425" s="16">
        <v>2380.7199999999998</v>
      </c>
    </row>
    <row r="426" spans="1:12" x14ac:dyDescent="0.25">
      <c r="A426" s="3" t="s">
        <v>112</v>
      </c>
      <c r="B426" s="40" t="s">
        <v>200</v>
      </c>
      <c r="C426" s="4" t="s">
        <v>156</v>
      </c>
      <c r="D426" s="4" t="s">
        <v>79</v>
      </c>
      <c r="E426" s="4" t="s">
        <v>80</v>
      </c>
      <c r="F426" s="4" t="s">
        <v>49</v>
      </c>
      <c r="G426" s="4" t="s">
        <v>35</v>
      </c>
      <c r="H426" s="4" t="s">
        <v>32</v>
      </c>
      <c r="I426" s="14" t="s">
        <v>33</v>
      </c>
      <c r="J426" s="5">
        <v>45.57</v>
      </c>
      <c r="K426" s="5">
        <v>182.28</v>
      </c>
      <c r="L426" s="16">
        <v>364.56</v>
      </c>
    </row>
    <row r="427" spans="1:12" x14ac:dyDescent="0.25">
      <c r="A427" s="3" t="s">
        <v>112</v>
      </c>
      <c r="B427" s="40" t="s">
        <v>200</v>
      </c>
      <c r="C427" s="4" t="s">
        <v>156</v>
      </c>
      <c r="D427" s="4" t="s">
        <v>79</v>
      </c>
      <c r="E427" s="4" t="s">
        <v>80</v>
      </c>
      <c r="F427" s="4" t="s">
        <v>49</v>
      </c>
      <c r="G427" s="4" t="s">
        <v>35</v>
      </c>
      <c r="H427" s="4" t="s">
        <v>38</v>
      </c>
      <c r="I427" s="4" t="s">
        <v>39</v>
      </c>
      <c r="J427" s="5">
        <v>7.92</v>
      </c>
      <c r="K427" s="5">
        <v>31.68</v>
      </c>
      <c r="L427" s="16">
        <v>63.36</v>
      </c>
    </row>
    <row r="428" spans="1:12" x14ac:dyDescent="0.25">
      <c r="A428" s="3" t="s">
        <v>112</v>
      </c>
      <c r="B428" s="40" t="s">
        <v>200</v>
      </c>
      <c r="C428" s="4" t="s">
        <v>156</v>
      </c>
      <c r="D428" s="4" t="s">
        <v>79</v>
      </c>
      <c r="E428" s="4" t="s">
        <v>80</v>
      </c>
      <c r="F428" s="4" t="s">
        <v>49</v>
      </c>
      <c r="G428" s="4" t="s">
        <v>35</v>
      </c>
      <c r="H428" s="4" t="s">
        <v>27</v>
      </c>
      <c r="I428" s="14" t="s">
        <v>28</v>
      </c>
      <c r="J428" s="5">
        <v>11.58</v>
      </c>
      <c r="K428" s="5">
        <v>46.32</v>
      </c>
      <c r="L428" s="16">
        <v>92.64</v>
      </c>
    </row>
    <row r="429" spans="1:12" x14ac:dyDescent="0.25">
      <c r="A429" s="3" t="s">
        <v>112</v>
      </c>
      <c r="B429" s="40" t="s">
        <v>200</v>
      </c>
      <c r="C429" s="4" t="s">
        <v>156</v>
      </c>
      <c r="D429" s="4" t="s">
        <v>79</v>
      </c>
      <c r="E429" s="4" t="s">
        <v>80</v>
      </c>
      <c r="F429" s="4" t="s">
        <v>49</v>
      </c>
      <c r="G429" s="4" t="s">
        <v>35</v>
      </c>
      <c r="H429" s="4" t="s">
        <v>29</v>
      </c>
      <c r="I429" s="14" t="s">
        <v>30</v>
      </c>
      <c r="J429" s="5">
        <v>64.33</v>
      </c>
      <c r="K429" s="5">
        <v>257.32</v>
      </c>
      <c r="L429" s="16">
        <v>514.64</v>
      </c>
    </row>
    <row r="430" spans="1:12" x14ac:dyDescent="0.25">
      <c r="A430" s="3" t="s">
        <v>117</v>
      </c>
      <c r="B430" s="40" t="s">
        <v>199</v>
      </c>
      <c r="C430" s="4" t="s">
        <v>157</v>
      </c>
      <c r="D430" s="4" t="s">
        <v>56</v>
      </c>
      <c r="E430" s="4" t="s">
        <v>57</v>
      </c>
      <c r="F430" s="4" t="s">
        <v>58</v>
      </c>
      <c r="G430" s="4" t="s">
        <v>31</v>
      </c>
      <c r="H430" s="4" t="s">
        <v>10</v>
      </c>
      <c r="I430" s="4" t="s">
        <v>11</v>
      </c>
      <c r="J430" s="6"/>
      <c r="K430" s="5"/>
      <c r="L430" s="16">
        <v>43295.28</v>
      </c>
    </row>
    <row r="431" spans="1:12" x14ac:dyDescent="0.25">
      <c r="A431" s="3" t="s">
        <v>117</v>
      </c>
      <c r="B431" s="40" t="s">
        <v>199</v>
      </c>
      <c r="C431" s="4" t="s">
        <v>157</v>
      </c>
      <c r="D431" s="4" t="s">
        <v>56</v>
      </c>
      <c r="E431" s="4" t="s">
        <v>57</v>
      </c>
      <c r="F431" s="4" t="s">
        <v>58</v>
      </c>
      <c r="G431" s="4" t="s">
        <v>31</v>
      </c>
      <c r="H431" s="4" t="s">
        <v>10</v>
      </c>
      <c r="I431" s="4" t="s">
        <v>12</v>
      </c>
      <c r="J431" s="6">
        <v>5412.12</v>
      </c>
      <c r="K431" s="5">
        <v>10824.24</v>
      </c>
      <c r="L431" s="16"/>
    </row>
    <row r="432" spans="1:12" x14ac:dyDescent="0.25">
      <c r="A432" s="3" t="s">
        <v>117</v>
      </c>
      <c r="B432" s="40" t="s">
        <v>199</v>
      </c>
      <c r="C432" s="4" t="s">
        <v>157</v>
      </c>
      <c r="D432" s="4" t="s">
        <v>56</v>
      </c>
      <c r="E432" s="4" t="s">
        <v>57</v>
      </c>
      <c r="F432" s="4" t="s">
        <v>58</v>
      </c>
      <c r="G432" s="4" t="s">
        <v>31</v>
      </c>
      <c r="H432" s="4" t="s">
        <v>10</v>
      </c>
      <c r="I432" s="4" t="s">
        <v>14</v>
      </c>
      <c r="J432" s="6"/>
      <c r="K432" s="5"/>
      <c r="L432" s="16">
        <v>5363.24</v>
      </c>
    </row>
    <row r="433" spans="1:12" x14ac:dyDescent="0.25">
      <c r="A433" s="3" t="s">
        <v>117</v>
      </c>
      <c r="B433" s="40" t="s">
        <v>199</v>
      </c>
      <c r="C433" s="4" t="s">
        <v>157</v>
      </c>
      <c r="D433" s="4" t="s">
        <v>56</v>
      </c>
      <c r="E433" s="4" t="s">
        <v>57</v>
      </c>
      <c r="F433" s="4" t="s">
        <v>58</v>
      </c>
      <c r="G433" s="4" t="s">
        <v>31</v>
      </c>
      <c r="H433" s="4" t="s">
        <v>15</v>
      </c>
      <c r="I433" s="4" t="s">
        <v>16</v>
      </c>
      <c r="J433" s="6"/>
      <c r="K433" s="5"/>
      <c r="L433" s="16">
        <v>5090.4399999999996</v>
      </c>
    </row>
    <row r="434" spans="1:12" x14ac:dyDescent="0.25">
      <c r="A434" s="3" t="s">
        <v>117</v>
      </c>
      <c r="B434" s="40" t="s">
        <v>199</v>
      </c>
      <c r="C434" s="4" t="s">
        <v>157</v>
      </c>
      <c r="D434" s="4" t="s">
        <v>56</v>
      </c>
      <c r="E434" s="4" t="s">
        <v>57</v>
      </c>
      <c r="F434" s="4" t="s">
        <v>58</v>
      </c>
      <c r="G434" s="4" t="s">
        <v>31</v>
      </c>
      <c r="H434" s="4" t="s">
        <v>17</v>
      </c>
      <c r="I434" s="14" t="s">
        <v>18</v>
      </c>
      <c r="J434" s="5">
        <v>781.1</v>
      </c>
      <c r="K434" s="5">
        <v>1562.2</v>
      </c>
      <c r="L434" s="16">
        <v>6248.8</v>
      </c>
    </row>
    <row r="435" spans="1:12" x14ac:dyDescent="0.25">
      <c r="A435" s="3" t="s">
        <v>117</v>
      </c>
      <c r="B435" s="40" t="s">
        <v>199</v>
      </c>
      <c r="C435" s="4" t="s">
        <v>157</v>
      </c>
      <c r="D435" s="4" t="s">
        <v>56</v>
      </c>
      <c r="E435" s="4" t="s">
        <v>57</v>
      </c>
      <c r="F435" s="4" t="s">
        <v>58</v>
      </c>
      <c r="G435" s="4" t="s">
        <v>31</v>
      </c>
      <c r="H435" s="4" t="s">
        <v>19</v>
      </c>
      <c r="I435" s="14" t="s">
        <v>20</v>
      </c>
      <c r="J435" s="5">
        <v>158.68</v>
      </c>
      <c r="K435" s="5">
        <v>317.36</v>
      </c>
      <c r="L435" s="16">
        <v>1269.44</v>
      </c>
    </row>
    <row r="436" spans="1:12" x14ac:dyDescent="0.25">
      <c r="A436" s="3" t="s">
        <v>117</v>
      </c>
      <c r="B436" s="40" t="s">
        <v>199</v>
      </c>
      <c r="C436" s="4" t="s">
        <v>157</v>
      </c>
      <c r="D436" s="4" t="s">
        <v>56</v>
      </c>
      <c r="E436" s="4" t="s">
        <v>57</v>
      </c>
      <c r="F436" s="4" t="s">
        <v>58</v>
      </c>
      <c r="G436" s="4" t="s">
        <v>31</v>
      </c>
      <c r="H436" s="4" t="s">
        <v>21</v>
      </c>
      <c r="I436" s="14" t="s">
        <v>22</v>
      </c>
      <c r="J436" s="5">
        <v>13.18</v>
      </c>
      <c r="K436" s="5">
        <v>26.36</v>
      </c>
      <c r="L436" s="16">
        <v>105.44</v>
      </c>
    </row>
    <row r="437" spans="1:12" x14ac:dyDescent="0.25">
      <c r="A437" s="3" t="s">
        <v>117</v>
      </c>
      <c r="B437" s="40" t="s">
        <v>199</v>
      </c>
      <c r="C437" s="4" t="s">
        <v>157</v>
      </c>
      <c r="D437" s="4" t="s">
        <v>56</v>
      </c>
      <c r="E437" s="4" t="s">
        <v>57</v>
      </c>
      <c r="F437" s="4" t="s">
        <v>58</v>
      </c>
      <c r="G437" s="4" t="s">
        <v>31</v>
      </c>
      <c r="H437" s="4" t="s">
        <v>23</v>
      </c>
      <c r="I437" s="4" t="s">
        <v>24</v>
      </c>
      <c r="J437" s="5">
        <v>298.04000000000002</v>
      </c>
      <c r="K437" s="5">
        <v>596.08000000000004</v>
      </c>
      <c r="L437" s="16">
        <v>2384.3200000000002</v>
      </c>
    </row>
    <row r="438" spans="1:12" x14ac:dyDescent="0.25">
      <c r="A438" s="3" t="s">
        <v>117</v>
      </c>
      <c r="B438" s="40" t="s">
        <v>199</v>
      </c>
      <c r="C438" s="4" t="s">
        <v>157</v>
      </c>
      <c r="D438" s="4" t="s">
        <v>56</v>
      </c>
      <c r="E438" s="4" t="s">
        <v>57</v>
      </c>
      <c r="F438" s="4" t="s">
        <v>58</v>
      </c>
      <c r="G438" s="4" t="s">
        <v>31</v>
      </c>
      <c r="H438" s="4" t="s">
        <v>25</v>
      </c>
      <c r="I438" s="14" t="s">
        <v>26</v>
      </c>
      <c r="J438" s="5">
        <v>297.58999999999997</v>
      </c>
      <c r="K438" s="5">
        <v>595.17999999999995</v>
      </c>
      <c r="L438" s="16">
        <v>2380.7199999999998</v>
      </c>
    </row>
    <row r="439" spans="1:12" x14ac:dyDescent="0.25">
      <c r="A439" s="3" t="s">
        <v>117</v>
      </c>
      <c r="B439" s="40" t="s">
        <v>199</v>
      </c>
      <c r="C439" s="4" t="s">
        <v>157</v>
      </c>
      <c r="D439" s="4" t="s">
        <v>56</v>
      </c>
      <c r="E439" s="4" t="s">
        <v>57</v>
      </c>
      <c r="F439" s="4" t="s">
        <v>58</v>
      </c>
      <c r="G439" s="4" t="s">
        <v>31</v>
      </c>
      <c r="H439" s="4" t="s">
        <v>32</v>
      </c>
      <c r="I439" s="14" t="s">
        <v>33</v>
      </c>
      <c r="J439" s="5">
        <v>34.18</v>
      </c>
      <c r="K439" s="5">
        <v>68.36</v>
      </c>
      <c r="L439" s="16">
        <v>273.44</v>
      </c>
    </row>
    <row r="440" spans="1:12" x14ac:dyDescent="0.25">
      <c r="A440" s="3" t="s">
        <v>117</v>
      </c>
      <c r="B440" s="40" t="s">
        <v>199</v>
      </c>
      <c r="C440" s="4" t="s">
        <v>157</v>
      </c>
      <c r="D440" s="4" t="s">
        <v>56</v>
      </c>
      <c r="E440" s="4" t="s">
        <v>57</v>
      </c>
      <c r="F440" s="4" t="s">
        <v>58</v>
      </c>
      <c r="G440" s="4" t="s">
        <v>31</v>
      </c>
      <c r="H440" s="4" t="s">
        <v>38</v>
      </c>
      <c r="I440" s="4" t="s">
        <v>39</v>
      </c>
      <c r="J440" s="5">
        <v>7.92</v>
      </c>
      <c r="K440" s="5">
        <v>15.84</v>
      </c>
      <c r="L440" s="16">
        <v>63.36</v>
      </c>
    </row>
    <row r="441" spans="1:12" x14ac:dyDescent="0.25">
      <c r="A441" s="3" t="s">
        <v>117</v>
      </c>
      <c r="B441" s="40" t="s">
        <v>199</v>
      </c>
      <c r="C441" s="4" t="s">
        <v>157</v>
      </c>
      <c r="D441" s="4" t="s">
        <v>56</v>
      </c>
      <c r="E441" s="4" t="s">
        <v>57</v>
      </c>
      <c r="F441" s="4" t="s">
        <v>58</v>
      </c>
      <c r="G441" s="4" t="s">
        <v>31</v>
      </c>
      <c r="H441" s="4" t="s">
        <v>27</v>
      </c>
      <c r="I441" s="14" t="s">
        <v>28</v>
      </c>
      <c r="J441" s="5">
        <v>11.58</v>
      </c>
      <c r="K441" s="5">
        <v>23.16</v>
      </c>
      <c r="L441" s="16">
        <v>92.64</v>
      </c>
    </row>
    <row r="442" spans="1:12" x14ac:dyDescent="0.25">
      <c r="A442" s="3" t="s">
        <v>117</v>
      </c>
      <c r="B442" s="40" t="s">
        <v>199</v>
      </c>
      <c r="C442" s="4" t="s">
        <v>157</v>
      </c>
      <c r="D442" s="4" t="s">
        <v>56</v>
      </c>
      <c r="E442" s="4" t="s">
        <v>57</v>
      </c>
      <c r="F442" s="4" t="s">
        <v>58</v>
      </c>
      <c r="G442" s="4" t="s">
        <v>31</v>
      </c>
      <c r="H442" s="4" t="s">
        <v>40</v>
      </c>
      <c r="I442" s="14" t="s">
        <v>41</v>
      </c>
      <c r="J442" s="6"/>
      <c r="K442" s="5">
        <v>12.42</v>
      </c>
      <c r="L442" s="16"/>
    </row>
    <row r="443" spans="1:12" x14ac:dyDescent="0.25">
      <c r="A443" s="3" t="s">
        <v>117</v>
      </c>
      <c r="B443" s="40" t="s">
        <v>199</v>
      </c>
      <c r="C443" s="4" t="s">
        <v>157</v>
      </c>
      <c r="D443" s="4" t="s">
        <v>56</v>
      </c>
      <c r="E443" s="4" t="s">
        <v>57</v>
      </c>
      <c r="F443" s="4" t="s">
        <v>58</v>
      </c>
      <c r="G443" s="4" t="s">
        <v>31</v>
      </c>
      <c r="H443" s="4" t="s">
        <v>40</v>
      </c>
      <c r="I443" s="14" t="s">
        <v>42</v>
      </c>
      <c r="J443" s="5"/>
      <c r="K443" s="5">
        <v>17.5</v>
      </c>
      <c r="L443" s="16"/>
    </row>
    <row r="444" spans="1:12" x14ac:dyDescent="0.25">
      <c r="A444" s="3" t="s">
        <v>117</v>
      </c>
      <c r="B444" s="40" t="s">
        <v>199</v>
      </c>
      <c r="C444" s="4" t="s">
        <v>157</v>
      </c>
      <c r="D444" s="4" t="s">
        <v>56</v>
      </c>
      <c r="E444" s="4" t="s">
        <v>57</v>
      </c>
      <c r="F444" s="4" t="s">
        <v>58</v>
      </c>
      <c r="G444" s="4" t="s">
        <v>31</v>
      </c>
      <c r="H444" s="4" t="s">
        <v>29</v>
      </c>
      <c r="I444" s="14" t="s">
        <v>30</v>
      </c>
      <c r="J444" s="5">
        <v>77.42</v>
      </c>
      <c r="K444" s="5">
        <v>154.84</v>
      </c>
      <c r="L444" s="16">
        <v>619.36</v>
      </c>
    </row>
    <row r="445" spans="1:12" x14ac:dyDescent="0.25">
      <c r="A445" s="3" t="s">
        <v>118</v>
      </c>
      <c r="B445" s="40" t="s">
        <v>199</v>
      </c>
      <c r="C445" s="4" t="s">
        <v>158</v>
      </c>
      <c r="D445" s="4" t="s">
        <v>6</v>
      </c>
      <c r="E445" s="4" t="s">
        <v>7</v>
      </c>
      <c r="F445" s="4" t="s">
        <v>58</v>
      </c>
      <c r="G445" s="4" t="s">
        <v>58</v>
      </c>
      <c r="H445" s="4" t="s">
        <v>10</v>
      </c>
      <c r="I445" s="4" t="s">
        <v>11</v>
      </c>
      <c r="J445" s="5"/>
      <c r="K445" s="5"/>
      <c r="L445" s="16">
        <v>56996.160000000003</v>
      </c>
    </row>
    <row r="446" spans="1:12" x14ac:dyDescent="0.25">
      <c r="A446" s="3" t="s">
        <v>118</v>
      </c>
      <c r="B446" s="40" t="s">
        <v>199</v>
      </c>
      <c r="C446" s="4" t="s">
        <v>158</v>
      </c>
      <c r="D446" s="4" t="s">
        <v>6</v>
      </c>
      <c r="E446" s="4" t="s">
        <v>7</v>
      </c>
      <c r="F446" s="4" t="s">
        <v>58</v>
      </c>
      <c r="G446" s="4" t="s">
        <v>58</v>
      </c>
      <c r="H446" s="4" t="s">
        <v>10</v>
      </c>
      <c r="I446" s="14" t="s">
        <v>12</v>
      </c>
      <c r="J446" s="6">
        <v>7124.52</v>
      </c>
      <c r="K446" s="5">
        <v>28498.080000000002</v>
      </c>
      <c r="L446" s="16"/>
    </row>
    <row r="447" spans="1:12" x14ac:dyDescent="0.25">
      <c r="A447" s="3" t="s">
        <v>118</v>
      </c>
      <c r="B447" s="40" t="s">
        <v>199</v>
      </c>
      <c r="C447" s="4" t="s">
        <v>158</v>
      </c>
      <c r="D447" s="4" t="s">
        <v>6</v>
      </c>
      <c r="E447" s="4" t="s">
        <v>7</v>
      </c>
      <c r="F447" s="4" t="s">
        <v>58</v>
      </c>
      <c r="G447" s="4" t="s">
        <v>58</v>
      </c>
      <c r="H447" s="4" t="s">
        <v>10</v>
      </c>
      <c r="I447" s="4" t="s">
        <v>14</v>
      </c>
      <c r="J447" s="5"/>
      <c r="K447" s="5"/>
      <c r="L447" s="16">
        <v>7096.08</v>
      </c>
    </row>
    <row r="448" spans="1:12" x14ac:dyDescent="0.25">
      <c r="A448" s="3" t="s">
        <v>118</v>
      </c>
      <c r="B448" s="40" t="s">
        <v>199</v>
      </c>
      <c r="C448" s="4" t="s">
        <v>158</v>
      </c>
      <c r="D448" s="4" t="s">
        <v>6</v>
      </c>
      <c r="E448" s="4" t="s">
        <v>7</v>
      </c>
      <c r="F448" s="4" t="s">
        <v>58</v>
      </c>
      <c r="G448" s="4" t="s">
        <v>58</v>
      </c>
      <c r="H448" s="4" t="s">
        <v>15</v>
      </c>
      <c r="I448" s="4" t="s">
        <v>16</v>
      </c>
      <c r="J448" s="5"/>
      <c r="K448" s="5"/>
      <c r="L448" s="16">
        <v>6839.52</v>
      </c>
    </row>
    <row r="449" spans="1:12" x14ac:dyDescent="0.25">
      <c r="A449" s="3" t="s">
        <v>118</v>
      </c>
      <c r="B449" s="40" t="s">
        <v>199</v>
      </c>
      <c r="C449" s="4" t="s">
        <v>158</v>
      </c>
      <c r="D449" s="4" t="s">
        <v>6</v>
      </c>
      <c r="E449" s="4" t="s">
        <v>7</v>
      </c>
      <c r="F449" s="4" t="s">
        <v>58</v>
      </c>
      <c r="G449" s="4" t="s">
        <v>58</v>
      </c>
      <c r="H449" s="4" t="s">
        <v>17</v>
      </c>
      <c r="I449" s="14" t="s">
        <v>18</v>
      </c>
      <c r="J449" s="5">
        <v>1082.0899999999999</v>
      </c>
      <c r="K449" s="5">
        <v>4328.3599999999997</v>
      </c>
      <c r="L449" s="16">
        <v>8656.7199999999993</v>
      </c>
    </row>
    <row r="450" spans="1:12" x14ac:dyDescent="0.25">
      <c r="A450" s="3" t="s">
        <v>118</v>
      </c>
      <c r="B450" s="40" t="s">
        <v>199</v>
      </c>
      <c r="C450" s="4" t="s">
        <v>158</v>
      </c>
      <c r="D450" s="4" t="s">
        <v>6</v>
      </c>
      <c r="E450" s="4" t="s">
        <v>7</v>
      </c>
      <c r="F450" s="4" t="s">
        <v>58</v>
      </c>
      <c r="G450" s="4" t="s">
        <v>58</v>
      </c>
      <c r="H450" s="4" t="s">
        <v>19</v>
      </c>
      <c r="I450" s="14" t="s">
        <v>20</v>
      </c>
      <c r="J450" s="6">
        <v>215.43</v>
      </c>
      <c r="K450" s="5">
        <v>861.72</v>
      </c>
      <c r="L450" s="16">
        <v>1723.44</v>
      </c>
    </row>
    <row r="451" spans="1:12" x14ac:dyDescent="0.25">
      <c r="A451" s="3" t="s">
        <v>118</v>
      </c>
      <c r="B451" s="40" t="s">
        <v>199</v>
      </c>
      <c r="C451" s="4" t="s">
        <v>158</v>
      </c>
      <c r="D451" s="4" t="s">
        <v>6</v>
      </c>
      <c r="E451" s="4" t="s">
        <v>7</v>
      </c>
      <c r="F451" s="4" t="s">
        <v>58</v>
      </c>
      <c r="G451" s="4" t="s">
        <v>58</v>
      </c>
      <c r="H451" s="4" t="s">
        <v>21</v>
      </c>
      <c r="I451" s="14" t="s">
        <v>22</v>
      </c>
      <c r="J451" s="5">
        <v>18.510000000000002</v>
      </c>
      <c r="K451" s="5">
        <v>74.040000000000006</v>
      </c>
      <c r="L451" s="16">
        <v>148.08000000000001</v>
      </c>
    </row>
    <row r="452" spans="1:12" x14ac:dyDescent="0.25">
      <c r="A452" s="3" t="s">
        <v>118</v>
      </c>
      <c r="B452" s="40" t="s">
        <v>199</v>
      </c>
      <c r="C452" s="4" t="s">
        <v>158</v>
      </c>
      <c r="D452" s="4" t="s">
        <v>6</v>
      </c>
      <c r="E452" s="4" t="s">
        <v>7</v>
      </c>
      <c r="F452" s="4" t="s">
        <v>58</v>
      </c>
      <c r="G452" s="4" t="s">
        <v>58</v>
      </c>
      <c r="H452" s="4" t="s">
        <v>23</v>
      </c>
      <c r="I452" s="14" t="s">
        <v>24</v>
      </c>
      <c r="J452" s="5">
        <v>298.04000000000002</v>
      </c>
      <c r="K452" s="5">
        <v>1192.1600000000001</v>
      </c>
      <c r="L452" s="16">
        <v>2384.3200000000002</v>
      </c>
    </row>
    <row r="453" spans="1:12" x14ac:dyDescent="0.25">
      <c r="A453" s="3" t="s">
        <v>118</v>
      </c>
      <c r="B453" s="40" t="s">
        <v>199</v>
      </c>
      <c r="C453" s="4" t="s">
        <v>158</v>
      </c>
      <c r="D453" s="4" t="s">
        <v>6</v>
      </c>
      <c r="E453" s="4" t="s">
        <v>7</v>
      </c>
      <c r="F453" s="4" t="s">
        <v>58</v>
      </c>
      <c r="G453" s="4" t="s">
        <v>58</v>
      </c>
      <c r="H453" s="4" t="s">
        <v>25</v>
      </c>
      <c r="I453" s="14" t="s">
        <v>26</v>
      </c>
      <c r="J453" s="6">
        <v>297.58999999999997</v>
      </c>
      <c r="K453" s="5">
        <v>1190.3599999999999</v>
      </c>
      <c r="L453" s="16">
        <v>2380.7199999999998</v>
      </c>
    </row>
    <row r="454" spans="1:12" x14ac:dyDescent="0.25">
      <c r="A454" s="3" t="s">
        <v>118</v>
      </c>
      <c r="B454" s="40" t="s">
        <v>199</v>
      </c>
      <c r="C454" s="4" t="s">
        <v>158</v>
      </c>
      <c r="D454" s="4" t="s">
        <v>6</v>
      </c>
      <c r="E454" s="4" t="s">
        <v>7</v>
      </c>
      <c r="F454" s="4" t="s">
        <v>58</v>
      </c>
      <c r="G454" s="4" t="s">
        <v>58</v>
      </c>
      <c r="H454" s="4" t="s">
        <v>32</v>
      </c>
      <c r="I454" s="14" t="s">
        <v>33</v>
      </c>
      <c r="J454" s="6">
        <v>36.17</v>
      </c>
      <c r="K454" s="5">
        <v>144.68</v>
      </c>
      <c r="L454" s="16">
        <v>289.36</v>
      </c>
    </row>
    <row r="455" spans="1:12" x14ac:dyDescent="0.25">
      <c r="A455" s="3" t="s">
        <v>118</v>
      </c>
      <c r="B455" s="40" t="s">
        <v>199</v>
      </c>
      <c r="C455" s="4" t="s">
        <v>158</v>
      </c>
      <c r="D455" s="4" t="s">
        <v>6</v>
      </c>
      <c r="E455" s="4" t="s">
        <v>7</v>
      </c>
      <c r="F455" s="4" t="s">
        <v>58</v>
      </c>
      <c r="G455" s="4" t="s">
        <v>58</v>
      </c>
      <c r="H455" s="4" t="s">
        <v>38</v>
      </c>
      <c r="I455" s="4" t="s">
        <v>39</v>
      </c>
      <c r="J455" s="5">
        <v>7.92</v>
      </c>
      <c r="K455" s="5">
        <v>31.68</v>
      </c>
      <c r="L455" s="16">
        <v>63.36</v>
      </c>
    </row>
    <row r="456" spans="1:12" x14ac:dyDescent="0.25">
      <c r="A456" s="3" t="s">
        <v>118</v>
      </c>
      <c r="B456" s="40" t="s">
        <v>199</v>
      </c>
      <c r="C456" s="4" t="s">
        <v>158</v>
      </c>
      <c r="D456" s="4" t="s">
        <v>6</v>
      </c>
      <c r="E456" s="4" t="s">
        <v>7</v>
      </c>
      <c r="F456" s="4" t="s">
        <v>58</v>
      </c>
      <c r="G456" s="4" t="s">
        <v>58</v>
      </c>
      <c r="H456" s="4" t="s">
        <v>27</v>
      </c>
      <c r="I456" s="4" t="s">
        <v>28</v>
      </c>
      <c r="J456" s="5">
        <v>11.58</v>
      </c>
      <c r="K456" s="5">
        <v>46.32</v>
      </c>
      <c r="L456" s="16">
        <v>92.64</v>
      </c>
    </row>
    <row r="457" spans="1:12" x14ac:dyDescent="0.25">
      <c r="A457" s="3" t="s">
        <v>118</v>
      </c>
      <c r="B457" s="40" t="s">
        <v>199</v>
      </c>
      <c r="C457" s="4" t="s">
        <v>158</v>
      </c>
      <c r="D457" s="4" t="s">
        <v>6</v>
      </c>
      <c r="E457" s="4" t="s">
        <v>7</v>
      </c>
      <c r="F457" s="4" t="s">
        <v>58</v>
      </c>
      <c r="G457" s="4" t="s">
        <v>58</v>
      </c>
      <c r="H457" s="4" t="s">
        <v>29</v>
      </c>
      <c r="I457" s="4" t="s">
        <v>30</v>
      </c>
      <c r="J457" s="5">
        <v>77.42</v>
      </c>
      <c r="K457" s="5">
        <v>309.68</v>
      </c>
      <c r="L457" s="16">
        <v>619.36</v>
      </c>
    </row>
    <row r="458" spans="1:12" x14ac:dyDescent="0.25">
      <c r="A458" s="3" t="s">
        <v>118</v>
      </c>
      <c r="B458" s="40" t="s">
        <v>200</v>
      </c>
      <c r="C458" s="4" t="s">
        <v>159</v>
      </c>
      <c r="D458" s="4" t="s">
        <v>50</v>
      </c>
      <c r="E458" s="4" t="s">
        <v>51</v>
      </c>
      <c r="F458" s="4" t="s">
        <v>58</v>
      </c>
      <c r="G458" s="4" t="s">
        <v>35</v>
      </c>
      <c r="H458" s="4" t="s">
        <v>10</v>
      </c>
      <c r="I458" s="14" t="s">
        <v>11</v>
      </c>
      <c r="J458" s="5"/>
      <c r="K458" s="5"/>
      <c r="L458" s="16">
        <v>42483.12</v>
      </c>
    </row>
    <row r="459" spans="1:12" x14ac:dyDescent="0.25">
      <c r="A459" s="3" t="s">
        <v>118</v>
      </c>
      <c r="B459" s="40" t="s">
        <v>200</v>
      </c>
      <c r="C459" s="4" t="s">
        <v>159</v>
      </c>
      <c r="D459" s="4" t="s">
        <v>50</v>
      </c>
      <c r="E459" s="4" t="s">
        <v>51</v>
      </c>
      <c r="F459" s="4" t="s">
        <v>58</v>
      </c>
      <c r="G459" s="4" t="s">
        <v>35</v>
      </c>
      <c r="H459" s="4" t="s">
        <v>10</v>
      </c>
      <c r="I459" s="4" t="s">
        <v>12</v>
      </c>
      <c r="J459" s="5">
        <v>5310.32</v>
      </c>
      <c r="K459" s="5">
        <v>10620.64</v>
      </c>
      <c r="L459" s="16">
        <v>284.02</v>
      </c>
    </row>
    <row r="460" spans="1:12" x14ac:dyDescent="0.25">
      <c r="A460" s="3" t="s">
        <v>118</v>
      </c>
      <c r="B460" s="40" t="s">
        <v>200</v>
      </c>
      <c r="C460" s="4" t="s">
        <v>159</v>
      </c>
      <c r="D460" s="4" t="s">
        <v>50</v>
      </c>
      <c r="E460" s="4" t="s">
        <v>51</v>
      </c>
      <c r="F460" s="4" t="s">
        <v>58</v>
      </c>
      <c r="G460" s="4" t="s">
        <v>35</v>
      </c>
      <c r="H460" s="4" t="s">
        <v>10</v>
      </c>
      <c r="I460" s="14" t="s">
        <v>14</v>
      </c>
      <c r="J460" s="6"/>
      <c r="K460" s="5"/>
      <c r="L460" s="16">
        <v>5289.12</v>
      </c>
    </row>
    <row r="461" spans="1:12" x14ac:dyDescent="0.25">
      <c r="A461" s="3" t="s">
        <v>118</v>
      </c>
      <c r="B461" s="40" t="s">
        <v>200</v>
      </c>
      <c r="C461" s="4" t="s">
        <v>159</v>
      </c>
      <c r="D461" s="4" t="s">
        <v>50</v>
      </c>
      <c r="E461" s="4" t="s">
        <v>51</v>
      </c>
      <c r="F461" s="4" t="s">
        <v>58</v>
      </c>
      <c r="G461" s="4" t="s">
        <v>35</v>
      </c>
      <c r="H461" s="4" t="s">
        <v>15</v>
      </c>
      <c r="I461" s="4" t="s">
        <v>16</v>
      </c>
      <c r="J461" s="5"/>
      <c r="K461" s="5"/>
      <c r="L461" s="16">
        <v>5042.46</v>
      </c>
    </row>
    <row r="462" spans="1:12" x14ac:dyDescent="0.25">
      <c r="A462" s="3" t="s">
        <v>118</v>
      </c>
      <c r="B462" s="40" t="s">
        <v>200</v>
      </c>
      <c r="C462" s="4" t="s">
        <v>159</v>
      </c>
      <c r="D462" s="4" t="s">
        <v>50</v>
      </c>
      <c r="E462" s="4" t="s">
        <v>51</v>
      </c>
      <c r="F462" s="4" t="s">
        <v>58</v>
      </c>
      <c r="G462" s="4" t="s">
        <v>35</v>
      </c>
      <c r="H462" s="4" t="s">
        <v>17</v>
      </c>
      <c r="I462" s="14" t="s">
        <v>18</v>
      </c>
      <c r="J462" s="5">
        <v>782.87</v>
      </c>
      <c r="K462" s="5">
        <v>1565.74</v>
      </c>
      <c r="L462" s="16">
        <v>6262.96</v>
      </c>
    </row>
    <row r="463" spans="1:12" x14ac:dyDescent="0.25">
      <c r="A463" s="3" t="s">
        <v>118</v>
      </c>
      <c r="B463" s="40" t="s">
        <v>200</v>
      </c>
      <c r="C463" s="4" t="s">
        <v>159</v>
      </c>
      <c r="D463" s="4" t="s">
        <v>50</v>
      </c>
      <c r="E463" s="4" t="s">
        <v>51</v>
      </c>
      <c r="F463" s="4" t="s">
        <v>58</v>
      </c>
      <c r="G463" s="4" t="s">
        <v>35</v>
      </c>
      <c r="H463" s="4" t="s">
        <v>19</v>
      </c>
      <c r="I463" s="14" t="s">
        <v>20</v>
      </c>
      <c r="J463" s="5">
        <v>160.58000000000001</v>
      </c>
      <c r="K463" s="5">
        <v>321.16000000000003</v>
      </c>
      <c r="L463" s="16">
        <v>1284.6400000000001</v>
      </c>
    </row>
    <row r="464" spans="1:12" x14ac:dyDescent="0.25">
      <c r="A464" s="3" t="s">
        <v>118</v>
      </c>
      <c r="B464" s="40" t="s">
        <v>200</v>
      </c>
      <c r="C464" s="4" t="s">
        <v>159</v>
      </c>
      <c r="D464" s="4" t="s">
        <v>50</v>
      </c>
      <c r="E464" s="4" t="s">
        <v>51</v>
      </c>
      <c r="F464" s="4" t="s">
        <v>58</v>
      </c>
      <c r="G464" s="4" t="s">
        <v>35</v>
      </c>
      <c r="H464" s="4" t="s">
        <v>21</v>
      </c>
      <c r="I464" s="14" t="s">
        <v>22</v>
      </c>
      <c r="J464" s="5">
        <v>13.12</v>
      </c>
      <c r="K464" s="5">
        <v>26.24</v>
      </c>
      <c r="L464" s="16">
        <v>104.96</v>
      </c>
    </row>
    <row r="465" spans="1:12" x14ac:dyDescent="0.25">
      <c r="A465" s="3" t="s">
        <v>118</v>
      </c>
      <c r="B465" s="40" t="s">
        <v>200</v>
      </c>
      <c r="C465" s="4" t="s">
        <v>159</v>
      </c>
      <c r="D465" s="4" t="s">
        <v>50</v>
      </c>
      <c r="E465" s="4" t="s">
        <v>51</v>
      </c>
      <c r="F465" s="4" t="s">
        <v>58</v>
      </c>
      <c r="G465" s="4" t="s">
        <v>35</v>
      </c>
      <c r="H465" s="4" t="s">
        <v>23</v>
      </c>
      <c r="I465" s="14" t="s">
        <v>59</v>
      </c>
      <c r="J465" s="5"/>
      <c r="K465" s="5"/>
      <c r="L465" s="16">
        <v>39.76</v>
      </c>
    </row>
    <row r="466" spans="1:12" x14ac:dyDescent="0.25">
      <c r="A466" s="3" t="s">
        <v>118</v>
      </c>
      <c r="B466" s="40" t="s">
        <v>200</v>
      </c>
      <c r="C466" s="4" t="s">
        <v>159</v>
      </c>
      <c r="D466" s="4" t="s">
        <v>50</v>
      </c>
      <c r="E466" s="4" t="s">
        <v>51</v>
      </c>
      <c r="F466" s="4" t="s">
        <v>58</v>
      </c>
      <c r="G466" s="4" t="s">
        <v>35</v>
      </c>
      <c r="H466" s="4" t="s">
        <v>23</v>
      </c>
      <c r="I466" s="14" t="s">
        <v>24</v>
      </c>
      <c r="J466" s="5">
        <v>298.04000000000002</v>
      </c>
      <c r="K466" s="5">
        <v>596.08000000000004</v>
      </c>
      <c r="L466" s="16">
        <v>2384.3200000000002</v>
      </c>
    </row>
    <row r="467" spans="1:12" x14ac:dyDescent="0.25">
      <c r="A467" s="3" t="s">
        <v>118</v>
      </c>
      <c r="B467" s="40" t="s">
        <v>200</v>
      </c>
      <c r="C467" s="4" t="s">
        <v>159</v>
      </c>
      <c r="D467" s="4" t="s">
        <v>50</v>
      </c>
      <c r="E467" s="4" t="s">
        <v>51</v>
      </c>
      <c r="F467" s="4" t="s">
        <v>58</v>
      </c>
      <c r="G467" s="4" t="s">
        <v>35</v>
      </c>
      <c r="H467" s="4" t="s">
        <v>25</v>
      </c>
      <c r="I467" s="14" t="s">
        <v>26</v>
      </c>
      <c r="J467" s="5">
        <v>297.58999999999997</v>
      </c>
      <c r="K467" s="5">
        <v>595.17999999999995</v>
      </c>
      <c r="L467" s="16">
        <v>2380.7199999999998</v>
      </c>
    </row>
    <row r="468" spans="1:12" x14ac:dyDescent="0.25">
      <c r="A468" s="3" t="s">
        <v>118</v>
      </c>
      <c r="B468" s="40" t="s">
        <v>200</v>
      </c>
      <c r="C468" s="4" t="s">
        <v>159</v>
      </c>
      <c r="D468" s="4" t="s">
        <v>50</v>
      </c>
      <c r="E468" s="4" t="s">
        <v>51</v>
      </c>
      <c r="F468" s="4" t="s">
        <v>58</v>
      </c>
      <c r="G468" s="4" t="s">
        <v>35</v>
      </c>
      <c r="H468" s="4" t="s">
        <v>38</v>
      </c>
      <c r="I468" s="14" t="s">
        <v>39</v>
      </c>
      <c r="J468" s="5">
        <v>7.92</v>
      </c>
      <c r="K468" s="5">
        <v>15.84</v>
      </c>
      <c r="L468" s="16">
        <v>63.36</v>
      </c>
    </row>
    <row r="469" spans="1:12" x14ac:dyDescent="0.25">
      <c r="A469" s="3" t="s">
        <v>118</v>
      </c>
      <c r="B469" s="40" t="s">
        <v>200</v>
      </c>
      <c r="C469" s="4" t="s">
        <v>159</v>
      </c>
      <c r="D469" s="4" t="s">
        <v>50</v>
      </c>
      <c r="E469" s="4" t="s">
        <v>51</v>
      </c>
      <c r="F469" s="4" t="s">
        <v>58</v>
      </c>
      <c r="G469" s="4" t="s">
        <v>35</v>
      </c>
      <c r="H469" s="4" t="s">
        <v>27</v>
      </c>
      <c r="I469" s="14" t="s">
        <v>28</v>
      </c>
      <c r="J469" s="5">
        <v>11.58</v>
      </c>
      <c r="K469" s="5">
        <v>23.16</v>
      </c>
      <c r="L469" s="16">
        <v>92.64</v>
      </c>
    </row>
    <row r="470" spans="1:12" x14ac:dyDescent="0.25">
      <c r="A470" s="3" t="s">
        <v>118</v>
      </c>
      <c r="B470" s="40" t="s">
        <v>200</v>
      </c>
      <c r="C470" s="4" t="s">
        <v>159</v>
      </c>
      <c r="D470" s="4" t="s">
        <v>50</v>
      </c>
      <c r="E470" s="4" t="s">
        <v>51</v>
      </c>
      <c r="F470" s="4" t="s">
        <v>58</v>
      </c>
      <c r="G470" s="4" t="s">
        <v>35</v>
      </c>
      <c r="H470" s="4" t="s">
        <v>29</v>
      </c>
      <c r="I470" s="14" t="s">
        <v>30</v>
      </c>
      <c r="J470" s="5">
        <v>77.42</v>
      </c>
      <c r="K470" s="5">
        <v>154.84</v>
      </c>
      <c r="L470" s="16">
        <v>619.36</v>
      </c>
    </row>
    <row r="471" spans="1:12" x14ac:dyDescent="0.25">
      <c r="A471" s="3" t="s">
        <v>116</v>
      </c>
      <c r="B471" s="40" t="s">
        <v>200</v>
      </c>
      <c r="C471" s="4" t="s">
        <v>160</v>
      </c>
      <c r="D471" s="4" t="s">
        <v>6</v>
      </c>
      <c r="E471" s="4" t="s">
        <v>7</v>
      </c>
      <c r="F471" s="4" t="s">
        <v>58</v>
      </c>
      <c r="G471" s="4" t="s">
        <v>58</v>
      </c>
      <c r="H471" s="4" t="s">
        <v>10</v>
      </c>
      <c r="I471" s="14" t="s">
        <v>11</v>
      </c>
      <c r="J471" s="5"/>
      <c r="K471" s="5"/>
      <c r="L471" s="16">
        <v>56996.160000000003</v>
      </c>
    </row>
    <row r="472" spans="1:12" x14ac:dyDescent="0.25">
      <c r="A472" s="3" t="s">
        <v>116</v>
      </c>
      <c r="B472" s="40" t="s">
        <v>200</v>
      </c>
      <c r="C472" s="4" t="s">
        <v>160</v>
      </c>
      <c r="D472" s="4" t="s">
        <v>6</v>
      </c>
      <c r="E472" s="4" t="s">
        <v>7</v>
      </c>
      <c r="F472" s="4" t="s">
        <v>58</v>
      </c>
      <c r="G472" s="4" t="s">
        <v>58</v>
      </c>
      <c r="H472" s="4" t="s">
        <v>10</v>
      </c>
      <c r="I472" s="14" t="s">
        <v>12</v>
      </c>
      <c r="J472" s="5">
        <v>7124.52</v>
      </c>
      <c r="K472" s="5">
        <v>28498.080000000002</v>
      </c>
      <c r="L472" s="16"/>
    </row>
    <row r="473" spans="1:12" x14ac:dyDescent="0.25">
      <c r="A473" s="3" t="s">
        <v>116</v>
      </c>
      <c r="B473" s="40" t="s">
        <v>200</v>
      </c>
      <c r="C473" s="4" t="s">
        <v>160</v>
      </c>
      <c r="D473" s="4" t="s">
        <v>6</v>
      </c>
      <c r="E473" s="4" t="s">
        <v>7</v>
      </c>
      <c r="F473" s="4" t="s">
        <v>58</v>
      </c>
      <c r="G473" s="4" t="s">
        <v>58</v>
      </c>
      <c r="H473" s="4" t="s">
        <v>10</v>
      </c>
      <c r="I473" s="14" t="s">
        <v>14</v>
      </c>
      <c r="J473" s="5"/>
      <c r="K473" s="5"/>
      <c r="L473" s="16">
        <v>7096.08</v>
      </c>
    </row>
    <row r="474" spans="1:12" x14ac:dyDescent="0.25">
      <c r="A474" s="3" t="s">
        <v>116</v>
      </c>
      <c r="B474" s="40" t="s">
        <v>200</v>
      </c>
      <c r="C474" s="4" t="s">
        <v>160</v>
      </c>
      <c r="D474" s="4" t="s">
        <v>6</v>
      </c>
      <c r="E474" s="4" t="s">
        <v>7</v>
      </c>
      <c r="F474" s="4" t="s">
        <v>58</v>
      </c>
      <c r="G474" s="4" t="s">
        <v>58</v>
      </c>
      <c r="H474" s="4" t="s">
        <v>15</v>
      </c>
      <c r="I474" s="14" t="s">
        <v>16</v>
      </c>
      <c r="J474" s="5"/>
      <c r="K474" s="5"/>
      <c r="L474" s="16">
        <v>6839.52</v>
      </c>
    </row>
    <row r="475" spans="1:12" x14ac:dyDescent="0.25">
      <c r="A475" s="3" t="s">
        <v>116</v>
      </c>
      <c r="B475" s="40" t="s">
        <v>200</v>
      </c>
      <c r="C475" s="4" t="s">
        <v>160</v>
      </c>
      <c r="D475" s="4" t="s">
        <v>6</v>
      </c>
      <c r="E475" s="4" t="s">
        <v>7</v>
      </c>
      <c r="F475" s="4" t="s">
        <v>58</v>
      </c>
      <c r="G475" s="4" t="s">
        <v>58</v>
      </c>
      <c r="H475" s="4" t="s">
        <v>17</v>
      </c>
      <c r="I475" s="4" t="s">
        <v>18</v>
      </c>
      <c r="J475" s="5">
        <v>1082.0899999999999</v>
      </c>
      <c r="K475" s="5">
        <v>4328.3599999999997</v>
      </c>
      <c r="L475" s="16">
        <v>8656.7199999999993</v>
      </c>
    </row>
    <row r="476" spans="1:12" x14ac:dyDescent="0.25">
      <c r="A476" s="3" t="s">
        <v>116</v>
      </c>
      <c r="B476" s="40" t="s">
        <v>200</v>
      </c>
      <c r="C476" s="4" t="s">
        <v>160</v>
      </c>
      <c r="D476" s="4" t="s">
        <v>6</v>
      </c>
      <c r="E476" s="4" t="s">
        <v>7</v>
      </c>
      <c r="F476" s="4" t="s">
        <v>58</v>
      </c>
      <c r="G476" s="4" t="s">
        <v>58</v>
      </c>
      <c r="H476" s="4" t="s">
        <v>19</v>
      </c>
      <c r="I476" s="14" t="s">
        <v>20</v>
      </c>
      <c r="J476" s="6">
        <v>215.43</v>
      </c>
      <c r="K476" s="5">
        <v>861.72</v>
      </c>
      <c r="L476" s="16">
        <v>1723.44</v>
      </c>
    </row>
    <row r="477" spans="1:12" x14ac:dyDescent="0.25">
      <c r="A477" s="3" t="s">
        <v>116</v>
      </c>
      <c r="B477" s="40" t="s">
        <v>200</v>
      </c>
      <c r="C477" s="4" t="s">
        <v>160</v>
      </c>
      <c r="D477" s="4" t="s">
        <v>6</v>
      </c>
      <c r="E477" s="4" t="s">
        <v>7</v>
      </c>
      <c r="F477" s="4" t="s">
        <v>58</v>
      </c>
      <c r="G477" s="4" t="s">
        <v>58</v>
      </c>
      <c r="H477" s="4" t="s">
        <v>21</v>
      </c>
      <c r="I477" s="4" t="s">
        <v>22</v>
      </c>
      <c r="J477" s="5">
        <v>18.510000000000002</v>
      </c>
      <c r="K477" s="5">
        <v>74.040000000000006</v>
      </c>
      <c r="L477" s="16">
        <v>148.08000000000001</v>
      </c>
    </row>
    <row r="478" spans="1:12" x14ac:dyDescent="0.25">
      <c r="A478" s="3" t="s">
        <v>116</v>
      </c>
      <c r="B478" s="40" t="s">
        <v>200</v>
      </c>
      <c r="C478" s="4" t="s">
        <v>160</v>
      </c>
      <c r="D478" s="4" t="s">
        <v>6</v>
      </c>
      <c r="E478" s="4" t="s">
        <v>7</v>
      </c>
      <c r="F478" s="4" t="s">
        <v>58</v>
      </c>
      <c r="G478" s="4" t="s">
        <v>58</v>
      </c>
      <c r="H478" s="4" t="s">
        <v>23</v>
      </c>
      <c r="I478" s="4" t="s">
        <v>24</v>
      </c>
      <c r="J478" s="5">
        <v>298.04000000000002</v>
      </c>
      <c r="K478" s="5">
        <v>1192.1600000000001</v>
      </c>
      <c r="L478" s="16">
        <v>2384.3200000000002</v>
      </c>
    </row>
    <row r="479" spans="1:12" x14ac:dyDescent="0.25">
      <c r="A479" s="3" t="s">
        <v>116</v>
      </c>
      <c r="B479" s="40" t="s">
        <v>200</v>
      </c>
      <c r="C479" s="4" t="s">
        <v>160</v>
      </c>
      <c r="D479" s="4" t="s">
        <v>6</v>
      </c>
      <c r="E479" s="4" t="s">
        <v>7</v>
      </c>
      <c r="F479" s="4" t="s">
        <v>58</v>
      </c>
      <c r="G479" s="4" t="s">
        <v>58</v>
      </c>
      <c r="H479" s="4" t="s">
        <v>25</v>
      </c>
      <c r="I479" s="4" t="s">
        <v>26</v>
      </c>
      <c r="J479" s="5">
        <v>297.58999999999997</v>
      </c>
      <c r="K479" s="5">
        <v>1190.3599999999999</v>
      </c>
      <c r="L479" s="16">
        <v>2380.7199999999998</v>
      </c>
    </row>
    <row r="480" spans="1:12" x14ac:dyDescent="0.25">
      <c r="A480" s="3" t="s">
        <v>116</v>
      </c>
      <c r="B480" s="40" t="s">
        <v>200</v>
      </c>
      <c r="C480" s="4" t="s">
        <v>160</v>
      </c>
      <c r="D480" s="4" t="s">
        <v>6</v>
      </c>
      <c r="E480" s="4" t="s">
        <v>7</v>
      </c>
      <c r="F480" s="4" t="s">
        <v>58</v>
      </c>
      <c r="G480" s="4" t="s">
        <v>58</v>
      </c>
      <c r="H480" s="4" t="s">
        <v>38</v>
      </c>
      <c r="I480" s="14" t="s">
        <v>39</v>
      </c>
      <c r="J480" s="6">
        <v>7.92</v>
      </c>
      <c r="K480" s="5">
        <v>31.68</v>
      </c>
      <c r="L480" s="16">
        <v>63.36</v>
      </c>
    </row>
    <row r="481" spans="1:12" x14ac:dyDescent="0.25">
      <c r="A481" s="3" t="s">
        <v>116</v>
      </c>
      <c r="B481" s="40" t="s">
        <v>200</v>
      </c>
      <c r="C481" s="4" t="s">
        <v>160</v>
      </c>
      <c r="D481" s="4" t="s">
        <v>6</v>
      </c>
      <c r="E481" s="4" t="s">
        <v>7</v>
      </c>
      <c r="F481" s="4" t="s">
        <v>58</v>
      </c>
      <c r="G481" s="4" t="s">
        <v>58</v>
      </c>
      <c r="H481" s="4" t="s">
        <v>27</v>
      </c>
      <c r="I481" s="14" t="s">
        <v>28</v>
      </c>
      <c r="J481" s="5">
        <v>11.58</v>
      </c>
      <c r="K481" s="5">
        <v>46.32</v>
      </c>
      <c r="L481" s="16">
        <v>92.64</v>
      </c>
    </row>
    <row r="482" spans="1:12" x14ac:dyDescent="0.25">
      <c r="A482" s="3" t="s">
        <v>116</v>
      </c>
      <c r="B482" s="40" t="s">
        <v>200</v>
      </c>
      <c r="C482" s="4" t="s">
        <v>160</v>
      </c>
      <c r="D482" s="4" t="s">
        <v>6</v>
      </c>
      <c r="E482" s="4" t="s">
        <v>7</v>
      </c>
      <c r="F482" s="4" t="s">
        <v>58</v>
      </c>
      <c r="G482" s="4" t="s">
        <v>58</v>
      </c>
      <c r="H482" s="4" t="s">
        <v>29</v>
      </c>
      <c r="I482" s="4" t="s">
        <v>30</v>
      </c>
      <c r="J482" s="6">
        <v>77.42</v>
      </c>
      <c r="K482" s="5">
        <v>309.68</v>
      </c>
      <c r="L482" s="16">
        <v>619.36</v>
      </c>
    </row>
    <row r="483" spans="1:12" x14ac:dyDescent="0.25">
      <c r="A483" s="3" t="s">
        <v>117</v>
      </c>
      <c r="B483" s="40" t="s">
        <v>199</v>
      </c>
      <c r="C483" s="4" t="s">
        <v>161</v>
      </c>
      <c r="D483" s="4" t="s">
        <v>56</v>
      </c>
      <c r="E483" s="4" t="s">
        <v>57</v>
      </c>
      <c r="F483" s="4" t="s">
        <v>58</v>
      </c>
      <c r="G483" s="4" t="s">
        <v>35</v>
      </c>
      <c r="H483" s="4" t="s">
        <v>10</v>
      </c>
      <c r="I483" s="4" t="s">
        <v>11</v>
      </c>
      <c r="J483" s="6"/>
      <c r="K483" s="5"/>
      <c r="L483" s="16">
        <v>39825.839999999997</v>
      </c>
    </row>
    <row r="484" spans="1:12" x14ac:dyDescent="0.25">
      <c r="A484" s="3" t="s">
        <v>117</v>
      </c>
      <c r="B484" s="40" t="s">
        <v>199</v>
      </c>
      <c r="C484" s="4" t="s">
        <v>161</v>
      </c>
      <c r="D484" s="4" t="s">
        <v>56</v>
      </c>
      <c r="E484" s="4" t="s">
        <v>57</v>
      </c>
      <c r="F484" s="4" t="s">
        <v>58</v>
      </c>
      <c r="G484" s="4" t="s">
        <v>35</v>
      </c>
      <c r="H484" s="4" t="s">
        <v>10</v>
      </c>
      <c r="I484" s="4" t="s">
        <v>12</v>
      </c>
      <c r="J484" s="6">
        <v>4978.42</v>
      </c>
      <c r="K484" s="5">
        <v>19523.59</v>
      </c>
      <c r="L484" s="16"/>
    </row>
    <row r="485" spans="1:12" x14ac:dyDescent="0.25">
      <c r="A485" s="3" t="s">
        <v>117</v>
      </c>
      <c r="B485" s="40" t="s">
        <v>199</v>
      </c>
      <c r="C485" s="4" t="s">
        <v>161</v>
      </c>
      <c r="D485" s="4" t="s">
        <v>56</v>
      </c>
      <c r="E485" s="4" t="s">
        <v>57</v>
      </c>
      <c r="F485" s="4" t="s">
        <v>58</v>
      </c>
      <c r="G485" s="4" t="s">
        <v>35</v>
      </c>
      <c r="H485" s="4" t="s">
        <v>10</v>
      </c>
      <c r="I485" s="4" t="s">
        <v>14</v>
      </c>
      <c r="J485" s="6"/>
      <c r="K485" s="5"/>
      <c r="L485" s="16">
        <v>3768.6</v>
      </c>
    </row>
    <row r="486" spans="1:12" x14ac:dyDescent="0.25">
      <c r="A486" s="3" t="s">
        <v>117</v>
      </c>
      <c r="B486" s="40" t="s">
        <v>199</v>
      </c>
      <c r="C486" s="4" t="s">
        <v>161</v>
      </c>
      <c r="D486" s="4" t="s">
        <v>56</v>
      </c>
      <c r="E486" s="4" t="s">
        <v>57</v>
      </c>
      <c r="F486" s="4" t="s">
        <v>58</v>
      </c>
      <c r="G486" s="4" t="s">
        <v>35</v>
      </c>
      <c r="H486" s="4" t="s">
        <v>15</v>
      </c>
      <c r="I486" s="4" t="s">
        <v>16</v>
      </c>
      <c r="J486" s="5"/>
      <c r="K486" s="5"/>
      <c r="L486" s="16">
        <v>3527.78</v>
      </c>
    </row>
    <row r="487" spans="1:12" x14ac:dyDescent="0.25">
      <c r="A487" s="3" t="s">
        <v>117</v>
      </c>
      <c r="B487" s="40" t="s">
        <v>199</v>
      </c>
      <c r="C487" s="4" t="s">
        <v>161</v>
      </c>
      <c r="D487" s="4" t="s">
        <v>56</v>
      </c>
      <c r="E487" s="4" t="s">
        <v>57</v>
      </c>
      <c r="F487" s="4" t="s">
        <v>58</v>
      </c>
      <c r="G487" s="4" t="s">
        <v>35</v>
      </c>
      <c r="H487" s="4" t="s">
        <v>17</v>
      </c>
      <c r="I487" s="4" t="s">
        <v>18</v>
      </c>
      <c r="J487" s="5">
        <v>711.18</v>
      </c>
      <c r="K487" s="5">
        <v>2844.72</v>
      </c>
      <c r="L487" s="16">
        <v>5689.44</v>
      </c>
    </row>
    <row r="488" spans="1:12" x14ac:dyDescent="0.25">
      <c r="A488" s="3" t="s">
        <v>117</v>
      </c>
      <c r="B488" s="40" t="s">
        <v>199</v>
      </c>
      <c r="C488" s="4" t="s">
        <v>161</v>
      </c>
      <c r="D488" s="4" t="s">
        <v>56</v>
      </c>
      <c r="E488" s="4" t="s">
        <v>57</v>
      </c>
      <c r="F488" s="4" t="s">
        <v>58</v>
      </c>
      <c r="G488" s="4" t="s">
        <v>35</v>
      </c>
      <c r="H488" s="4" t="s">
        <v>19</v>
      </c>
      <c r="I488" s="4" t="s">
        <v>20</v>
      </c>
      <c r="J488" s="5">
        <v>146.61000000000001</v>
      </c>
      <c r="K488" s="5">
        <v>586.44000000000005</v>
      </c>
      <c r="L488" s="16">
        <v>1172.8800000000001</v>
      </c>
    </row>
    <row r="489" spans="1:12" x14ac:dyDescent="0.25">
      <c r="A489" s="3" t="s">
        <v>117</v>
      </c>
      <c r="B489" s="40" t="s">
        <v>199</v>
      </c>
      <c r="C489" s="4" t="s">
        <v>161</v>
      </c>
      <c r="D489" s="4" t="s">
        <v>56</v>
      </c>
      <c r="E489" s="4" t="s">
        <v>57</v>
      </c>
      <c r="F489" s="4" t="s">
        <v>58</v>
      </c>
      <c r="G489" s="4" t="s">
        <v>35</v>
      </c>
      <c r="H489" s="4" t="s">
        <v>21</v>
      </c>
      <c r="I489" s="14" t="s">
        <v>22</v>
      </c>
      <c r="J489" s="5">
        <v>11.88</v>
      </c>
      <c r="K489" s="5">
        <v>47.52</v>
      </c>
      <c r="L489" s="16">
        <v>95.04</v>
      </c>
    </row>
    <row r="490" spans="1:12" x14ac:dyDescent="0.25">
      <c r="A490" s="3" t="s">
        <v>117</v>
      </c>
      <c r="B490" s="40" t="s">
        <v>199</v>
      </c>
      <c r="C490" s="4" t="s">
        <v>161</v>
      </c>
      <c r="D490" s="4" t="s">
        <v>56</v>
      </c>
      <c r="E490" s="4" t="s">
        <v>57</v>
      </c>
      <c r="F490" s="4" t="s">
        <v>58</v>
      </c>
      <c r="G490" s="4" t="s">
        <v>35</v>
      </c>
      <c r="H490" s="4" t="s">
        <v>23</v>
      </c>
      <c r="I490" s="14" t="s">
        <v>65</v>
      </c>
      <c r="J490" s="5"/>
      <c r="K490" s="5"/>
      <c r="L490" s="16">
        <v>198.3</v>
      </c>
    </row>
    <row r="491" spans="1:12" x14ac:dyDescent="0.25">
      <c r="A491" s="3" t="s">
        <v>117</v>
      </c>
      <c r="B491" s="40" t="s">
        <v>199</v>
      </c>
      <c r="C491" s="4" t="s">
        <v>161</v>
      </c>
      <c r="D491" s="4" t="s">
        <v>56</v>
      </c>
      <c r="E491" s="4" t="s">
        <v>57</v>
      </c>
      <c r="F491" s="4" t="s">
        <v>58</v>
      </c>
      <c r="G491" s="4" t="s">
        <v>35</v>
      </c>
      <c r="H491" s="4" t="s">
        <v>23</v>
      </c>
      <c r="I491" s="4" t="s">
        <v>24</v>
      </c>
      <c r="J491" s="5">
        <v>233.57</v>
      </c>
      <c r="K491" s="5">
        <v>914.36</v>
      </c>
      <c r="L491" s="16">
        <v>1868.56</v>
      </c>
    </row>
    <row r="492" spans="1:12" x14ac:dyDescent="0.25">
      <c r="A492" s="3" t="s">
        <v>117</v>
      </c>
      <c r="B492" s="40" t="s">
        <v>199</v>
      </c>
      <c r="C492" s="4" t="s">
        <v>161</v>
      </c>
      <c r="D492" s="4" t="s">
        <v>56</v>
      </c>
      <c r="E492" s="4" t="s">
        <v>57</v>
      </c>
      <c r="F492" s="4" t="s">
        <v>58</v>
      </c>
      <c r="G492" s="4" t="s">
        <v>35</v>
      </c>
      <c r="H492" s="4" t="s">
        <v>23</v>
      </c>
      <c r="I492" s="14" t="s">
        <v>67</v>
      </c>
      <c r="J492" s="5"/>
      <c r="K492" s="5">
        <v>0.82</v>
      </c>
      <c r="L492" s="16"/>
    </row>
    <row r="493" spans="1:12" x14ac:dyDescent="0.25">
      <c r="A493" s="3" t="s">
        <v>117</v>
      </c>
      <c r="B493" s="40" t="s">
        <v>199</v>
      </c>
      <c r="C493" s="4" t="s">
        <v>161</v>
      </c>
      <c r="D493" s="4" t="s">
        <v>56</v>
      </c>
      <c r="E493" s="4" t="s">
        <v>57</v>
      </c>
      <c r="F493" s="4" t="s">
        <v>58</v>
      </c>
      <c r="G493" s="4" t="s">
        <v>35</v>
      </c>
      <c r="H493" s="4" t="s">
        <v>25</v>
      </c>
      <c r="I493" s="14" t="s">
        <v>26</v>
      </c>
      <c r="J493" s="6">
        <v>233.22</v>
      </c>
      <c r="K493" s="5">
        <v>912.99</v>
      </c>
      <c r="L493" s="16">
        <v>1865.76</v>
      </c>
    </row>
    <row r="494" spans="1:12" x14ac:dyDescent="0.25">
      <c r="A494" s="3" t="s">
        <v>117</v>
      </c>
      <c r="B494" s="40" t="s">
        <v>199</v>
      </c>
      <c r="C494" s="4" t="s">
        <v>161</v>
      </c>
      <c r="D494" s="4" t="s">
        <v>56</v>
      </c>
      <c r="E494" s="4" t="s">
        <v>57</v>
      </c>
      <c r="F494" s="4" t="s">
        <v>58</v>
      </c>
      <c r="G494" s="4" t="s">
        <v>35</v>
      </c>
      <c r="H494" s="4" t="s">
        <v>25</v>
      </c>
      <c r="I494" s="4" t="s">
        <v>68</v>
      </c>
      <c r="J494" s="5"/>
      <c r="K494" s="5">
        <v>0.82</v>
      </c>
      <c r="L494" s="16"/>
    </row>
    <row r="495" spans="1:12" x14ac:dyDescent="0.25">
      <c r="A495" s="3" t="s">
        <v>117</v>
      </c>
      <c r="B495" s="40" t="s">
        <v>199</v>
      </c>
      <c r="C495" s="4" t="s">
        <v>161</v>
      </c>
      <c r="D495" s="4" t="s">
        <v>56</v>
      </c>
      <c r="E495" s="4" t="s">
        <v>57</v>
      </c>
      <c r="F495" s="4" t="s">
        <v>58</v>
      </c>
      <c r="G495" s="4" t="s">
        <v>35</v>
      </c>
      <c r="H495" s="4" t="s">
        <v>52</v>
      </c>
      <c r="I495" s="14" t="s">
        <v>81</v>
      </c>
      <c r="J495" s="5">
        <v>-1161.47</v>
      </c>
      <c r="K495" s="5">
        <v>-4554.8599999999997</v>
      </c>
      <c r="L495" s="16">
        <v>-1161.47</v>
      </c>
    </row>
    <row r="496" spans="1:12" x14ac:dyDescent="0.25">
      <c r="A496" s="3" t="s">
        <v>117</v>
      </c>
      <c r="B496" s="40" t="s">
        <v>199</v>
      </c>
      <c r="C496" s="4" t="s">
        <v>161</v>
      </c>
      <c r="D496" s="4" t="s">
        <v>56</v>
      </c>
      <c r="E496" s="4" t="s">
        <v>57</v>
      </c>
      <c r="F496" s="4" t="s">
        <v>58</v>
      </c>
      <c r="G496" s="4" t="s">
        <v>35</v>
      </c>
      <c r="H496" s="4" t="s">
        <v>38</v>
      </c>
      <c r="I496" s="14" t="s">
        <v>39</v>
      </c>
      <c r="J496" s="5">
        <v>7.92</v>
      </c>
      <c r="K496" s="5">
        <v>31.68</v>
      </c>
      <c r="L496" s="16">
        <v>63.36</v>
      </c>
    </row>
    <row r="497" spans="1:12" x14ac:dyDescent="0.25">
      <c r="A497" s="3" t="s">
        <v>117</v>
      </c>
      <c r="B497" s="40" t="s">
        <v>199</v>
      </c>
      <c r="C497" s="4" t="s">
        <v>161</v>
      </c>
      <c r="D497" s="4" t="s">
        <v>56</v>
      </c>
      <c r="E497" s="4" t="s">
        <v>57</v>
      </c>
      <c r="F497" s="4" t="s">
        <v>58</v>
      </c>
      <c r="G497" s="4" t="s">
        <v>35</v>
      </c>
      <c r="H497" s="4" t="s">
        <v>27</v>
      </c>
      <c r="I497" s="4" t="s">
        <v>28</v>
      </c>
      <c r="J497" s="5">
        <v>11.58</v>
      </c>
      <c r="K497" s="5">
        <v>46.32</v>
      </c>
      <c r="L497" s="16">
        <v>92.64</v>
      </c>
    </row>
    <row r="498" spans="1:12" x14ac:dyDescent="0.25">
      <c r="A498" s="3" t="s">
        <v>117</v>
      </c>
      <c r="B498" s="40" t="s">
        <v>199</v>
      </c>
      <c r="C498" s="4" t="s">
        <v>161</v>
      </c>
      <c r="D498" s="4" t="s">
        <v>56</v>
      </c>
      <c r="E498" s="4" t="s">
        <v>57</v>
      </c>
      <c r="F498" s="4" t="s">
        <v>58</v>
      </c>
      <c r="G498" s="4" t="s">
        <v>35</v>
      </c>
      <c r="H498" s="4" t="s">
        <v>40</v>
      </c>
      <c r="I498" s="14" t="s">
        <v>41</v>
      </c>
      <c r="J498" s="5"/>
      <c r="K498" s="5">
        <v>12.42</v>
      </c>
      <c r="L498" s="16"/>
    </row>
    <row r="499" spans="1:12" x14ac:dyDescent="0.25">
      <c r="A499" s="3" t="s">
        <v>117</v>
      </c>
      <c r="B499" s="40" t="s">
        <v>199</v>
      </c>
      <c r="C499" s="4" t="s">
        <v>161</v>
      </c>
      <c r="D499" s="4" t="s">
        <v>56</v>
      </c>
      <c r="E499" s="4" t="s">
        <v>57</v>
      </c>
      <c r="F499" s="4" t="s">
        <v>58</v>
      </c>
      <c r="G499" s="4" t="s">
        <v>35</v>
      </c>
      <c r="H499" s="4" t="s">
        <v>40</v>
      </c>
      <c r="I499" s="14" t="s">
        <v>42</v>
      </c>
      <c r="J499" s="6"/>
      <c r="K499" s="5">
        <v>17.5</v>
      </c>
      <c r="L499" s="16"/>
    </row>
    <row r="500" spans="1:12" x14ac:dyDescent="0.25">
      <c r="A500" s="3" t="s">
        <v>117</v>
      </c>
      <c r="B500" s="40" t="s">
        <v>199</v>
      </c>
      <c r="C500" s="4" t="s">
        <v>161</v>
      </c>
      <c r="D500" s="4" t="s">
        <v>56</v>
      </c>
      <c r="E500" s="4" t="s">
        <v>57</v>
      </c>
      <c r="F500" s="4" t="s">
        <v>58</v>
      </c>
      <c r="G500" s="4" t="s">
        <v>35</v>
      </c>
      <c r="H500" s="4" t="s">
        <v>29</v>
      </c>
      <c r="I500" s="14" t="s">
        <v>30</v>
      </c>
      <c r="J500" s="6">
        <v>77.42</v>
      </c>
      <c r="K500" s="5">
        <v>309.68</v>
      </c>
      <c r="L500" s="16">
        <v>619.36</v>
      </c>
    </row>
    <row r="501" spans="1:12" x14ac:dyDescent="0.25">
      <c r="A501" s="3" t="s">
        <v>117</v>
      </c>
      <c r="B501" s="40" t="s">
        <v>199</v>
      </c>
      <c r="C501" s="4" t="s">
        <v>162</v>
      </c>
      <c r="D501" s="4" t="s">
        <v>6</v>
      </c>
      <c r="E501" s="4" t="s">
        <v>7</v>
      </c>
      <c r="F501" s="4" t="s">
        <v>34</v>
      </c>
      <c r="G501" s="4" t="s">
        <v>64</v>
      </c>
      <c r="H501" s="4" t="s">
        <v>10</v>
      </c>
      <c r="I501" s="4" t="s">
        <v>11</v>
      </c>
      <c r="J501" s="5"/>
      <c r="K501" s="5"/>
      <c r="L501" s="16">
        <v>32395.439999999999</v>
      </c>
    </row>
    <row r="502" spans="1:12" x14ac:dyDescent="0.25">
      <c r="A502" s="3" t="s">
        <v>117</v>
      </c>
      <c r="B502" s="40" t="s">
        <v>199</v>
      </c>
      <c r="C502" s="4" t="s">
        <v>162</v>
      </c>
      <c r="D502" s="4" t="s">
        <v>6</v>
      </c>
      <c r="E502" s="4" t="s">
        <v>7</v>
      </c>
      <c r="F502" s="4" t="s">
        <v>34</v>
      </c>
      <c r="G502" s="4" t="s">
        <v>64</v>
      </c>
      <c r="H502" s="4" t="s">
        <v>10</v>
      </c>
      <c r="I502" s="14" t="s">
        <v>12</v>
      </c>
      <c r="J502" s="6">
        <v>4049.43</v>
      </c>
      <c r="K502" s="5">
        <v>16197.72</v>
      </c>
      <c r="L502" s="16"/>
    </row>
    <row r="503" spans="1:12" x14ac:dyDescent="0.25">
      <c r="A503" s="3" t="s">
        <v>117</v>
      </c>
      <c r="B503" s="40" t="s">
        <v>199</v>
      </c>
      <c r="C503" s="4" t="s">
        <v>162</v>
      </c>
      <c r="D503" s="4" t="s">
        <v>6</v>
      </c>
      <c r="E503" s="4" t="s">
        <v>7</v>
      </c>
      <c r="F503" s="4" t="s">
        <v>34</v>
      </c>
      <c r="G503" s="4" t="s">
        <v>64</v>
      </c>
      <c r="H503" s="4" t="s">
        <v>10</v>
      </c>
      <c r="I503" s="4" t="s">
        <v>14</v>
      </c>
      <c r="J503" s="5"/>
      <c r="K503" s="5"/>
      <c r="L503" s="16">
        <v>4033.2</v>
      </c>
    </row>
    <row r="504" spans="1:12" x14ac:dyDescent="0.25">
      <c r="A504" s="3" t="s">
        <v>117</v>
      </c>
      <c r="B504" s="40" t="s">
        <v>199</v>
      </c>
      <c r="C504" s="4" t="s">
        <v>162</v>
      </c>
      <c r="D504" s="4" t="s">
        <v>6</v>
      </c>
      <c r="E504" s="4" t="s">
        <v>7</v>
      </c>
      <c r="F504" s="4" t="s">
        <v>34</v>
      </c>
      <c r="G504" s="4" t="s">
        <v>64</v>
      </c>
      <c r="H504" s="4" t="s">
        <v>15</v>
      </c>
      <c r="I504" s="14" t="s">
        <v>16</v>
      </c>
      <c r="J504" s="5"/>
      <c r="K504" s="5"/>
      <c r="L504" s="16">
        <v>3887.4</v>
      </c>
    </row>
    <row r="505" spans="1:12" x14ac:dyDescent="0.25">
      <c r="A505" s="3" t="s">
        <v>117</v>
      </c>
      <c r="B505" s="40" t="s">
        <v>199</v>
      </c>
      <c r="C505" s="4" t="s">
        <v>162</v>
      </c>
      <c r="D505" s="4" t="s">
        <v>6</v>
      </c>
      <c r="E505" s="4" t="s">
        <v>7</v>
      </c>
      <c r="F505" s="4" t="s">
        <v>34</v>
      </c>
      <c r="G505" s="4" t="s">
        <v>64</v>
      </c>
      <c r="H505" s="4" t="s">
        <v>17</v>
      </c>
      <c r="I505" s="14" t="s">
        <v>18</v>
      </c>
      <c r="J505" s="6">
        <v>543.86</v>
      </c>
      <c r="K505" s="5">
        <v>2175.44</v>
      </c>
      <c r="L505" s="16">
        <v>4350.88</v>
      </c>
    </row>
    <row r="506" spans="1:12" x14ac:dyDescent="0.25">
      <c r="A506" s="3" t="s">
        <v>117</v>
      </c>
      <c r="B506" s="40" t="s">
        <v>199</v>
      </c>
      <c r="C506" s="4" t="s">
        <v>162</v>
      </c>
      <c r="D506" s="4" t="s">
        <v>6</v>
      </c>
      <c r="E506" s="4" t="s">
        <v>7</v>
      </c>
      <c r="F506" s="4" t="s">
        <v>34</v>
      </c>
      <c r="G506" s="4" t="s">
        <v>64</v>
      </c>
      <c r="H506" s="4" t="s">
        <v>19</v>
      </c>
      <c r="I506" s="14" t="s">
        <v>20</v>
      </c>
      <c r="J506" s="5">
        <v>122.45</v>
      </c>
      <c r="K506" s="5">
        <v>489.8</v>
      </c>
      <c r="L506" s="16">
        <v>979.6</v>
      </c>
    </row>
    <row r="507" spans="1:12" x14ac:dyDescent="0.25">
      <c r="A507" s="3" t="s">
        <v>117</v>
      </c>
      <c r="B507" s="40" t="s">
        <v>199</v>
      </c>
      <c r="C507" s="4" t="s">
        <v>162</v>
      </c>
      <c r="D507" s="4" t="s">
        <v>6</v>
      </c>
      <c r="E507" s="4" t="s">
        <v>7</v>
      </c>
      <c r="F507" s="4" t="s">
        <v>34</v>
      </c>
      <c r="G507" s="4" t="s">
        <v>64</v>
      </c>
      <c r="H507" s="4" t="s">
        <v>21</v>
      </c>
      <c r="I507" s="14" t="s">
        <v>22</v>
      </c>
      <c r="J507" s="5">
        <v>8.5</v>
      </c>
      <c r="K507" s="5">
        <v>34</v>
      </c>
      <c r="L507" s="16">
        <v>68</v>
      </c>
    </row>
    <row r="508" spans="1:12" x14ac:dyDescent="0.25">
      <c r="A508" s="3" t="s">
        <v>117</v>
      </c>
      <c r="B508" s="40" t="s">
        <v>199</v>
      </c>
      <c r="C508" s="4" t="s">
        <v>162</v>
      </c>
      <c r="D508" s="4" t="s">
        <v>6</v>
      </c>
      <c r="E508" s="4" t="s">
        <v>7</v>
      </c>
      <c r="F508" s="4" t="s">
        <v>34</v>
      </c>
      <c r="G508" s="4" t="s">
        <v>64</v>
      </c>
      <c r="H508" s="4" t="s">
        <v>23</v>
      </c>
      <c r="I508" s="14" t="s">
        <v>65</v>
      </c>
      <c r="J508" s="5"/>
      <c r="K508" s="5"/>
      <c r="L508" s="16">
        <v>171.76</v>
      </c>
    </row>
    <row r="509" spans="1:12" x14ac:dyDescent="0.25">
      <c r="A509" s="3" t="s">
        <v>117</v>
      </c>
      <c r="B509" s="40" t="s">
        <v>199</v>
      </c>
      <c r="C509" s="4" t="s">
        <v>162</v>
      </c>
      <c r="D509" s="4" t="s">
        <v>6</v>
      </c>
      <c r="E509" s="4" t="s">
        <v>7</v>
      </c>
      <c r="F509" s="4" t="s">
        <v>34</v>
      </c>
      <c r="G509" s="4" t="s">
        <v>64</v>
      </c>
      <c r="H509" s="4" t="s">
        <v>23</v>
      </c>
      <c r="I509" s="14" t="s">
        <v>24</v>
      </c>
      <c r="J509" s="5">
        <v>239.84</v>
      </c>
      <c r="K509" s="5">
        <v>959.36</v>
      </c>
      <c r="L509" s="16">
        <v>1918.72</v>
      </c>
    </row>
    <row r="510" spans="1:12" x14ac:dyDescent="0.25">
      <c r="A510" s="3" t="s">
        <v>117</v>
      </c>
      <c r="B510" s="40" t="s">
        <v>199</v>
      </c>
      <c r="C510" s="4" t="s">
        <v>162</v>
      </c>
      <c r="D510" s="4" t="s">
        <v>6</v>
      </c>
      <c r="E510" s="4" t="s">
        <v>7</v>
      </c>
      <c r="F510" s="4" t="s">
        <v>34</v>
      </c>
      <c r="G510" s="4" t="s">
        <v>64</v>
      </c>
      <c r="H510" s="4" t="s">
        <v>25</v>
      </c>
      <c r="I510" s="14" t="s">
        <v>26</v>
      </c>
      <c r="J510" s="5">
        <v>239.48</v>
      </c>
      <c r="K510" s="5">
        <v>957.92</v>
      </c>
      <c r="L510" s="16">
        <v>1915.84</v>
      </c>
    </row>
    <row r="511" spans="1:12" x14ac:dyDescent="0.25">
      <c r="A511" s="3" t="s">
        <v>117</v>
      </c>
      <c r="B511" s="40" t="s">
        <v>199</v>
      </c>
      <c r="C511" s="4" t="s">
        <v>162</v>
      </c>
      <c r="D511" s="4" t="s">
        <v>6</v>
      </c>
      <c r="E511" s="4" t="s">
        <v>7</v>
      </c>
      <c r="F511" s="4" t="s">
        <v>34</v>
      </c>
      <c r="G511" s="4" t="s">
        <v>64</v>
      </c>
      <c r="H511" s="4" t="s">
        <v>52</v>
      </c>
      <c r="I511" s="14" t="s">
        <v>66</v>
      </c>
      <c r="J511" s="5">
        <v>-202.47</v>
      </c>
      <c r="K511" s="5">
        <v>-809.88</v>
      </c>
      <c r="L511" s="16">
        <v>-1619.76</v>
      </c>
    </row>
    <row r="512" spans="1:12" x14ac:dyDescent="0.25">
      <c r="A512" s="3" t="s">
        <v>117</v>
      </c>
      <c r="B512" s="40" t="s">
        <v>200</v>
      </c>
      <c r="C512" s="4" t="s">
        <v>163</v>
      </c>
      <c r="D512" s="4" t="s">
        <v>82</v>
      </c>
      <c r="E512" s="4" t="s">
        <v>83</v>
      </c>
      <c r="F512" s="4" t="s">
        <v>34</v>
      </c>
      <c r="G512" s="4" t="s">
        <v>64</v>
      </c>
      <c r="H512" s="4" t="s">
        <v>10</v>
      </c>
      <c r="I512" s="14" t="s">
        <v>11</v>
      </c>
      <c r="J512" s="5"/>
      <c r="K512" s="5"/>
      <c r="L512" s="16">
        <v>18896.240000000002</v>
      </c>
    </row>
    <row r="513" spans="1:12" x14ac:dyDescent="0.25">
      <c r="A513" s="3" t="s">
        <v>117</v>
      </c>
      <c r="B513" s="40" t="s">
        <v>200</v>
      </c>
      <c r="C513" s="4" t="s">
        <v>163</v>
      </c>
      <c r="D513" s="4" t="s">
        <v>82</v>
      </c>
      <c r="E513" s="4" t="s">
        <v>83</v>
      </c>
      <c r="F513" s="4" t="s">
        <v>34</v>
      </c>
      <c r="G513" s="4" t="s">
        <v>64</v>
      </c>
      <c r="H513" s="4" t="s">
        <v>10</v>
      </c>
      <c r="I513" s="14" t="s">
        <v>12</v>
      </c>
      <c r="J513" s="5">
        <v>2362.17</v>
      </c>
      <c r="K513" s="5">
        <v>9448.68</v>
      </c>
      <c r="L513" s="16"/>
    </row>
    <row r="514" spans="1:12" x14ac:dyDescent="0.25">
      <c r="A514" s="3" t="s">
        <v>117</v>
      </c>
      <c r="B514" s="40" t="s">
        <v>200</v>
      </c>
      <c r="C514" s="4" t="s">
        <v>163</v>
      </c>
      <c r="D514" s="4" t="s">
        <v>82</v>
      </c>
      <c r="E514" s="4" t="s">
        <v>83</v>
      </c>
      <c r="F514" s="4" t="s">
        <v>34</v>
      </c>
      <c r="G514" s="4" t="s">
        <v>64</v>
      </c>
      <c r="H514" s="4" t="s">
        <v>10</v>
      </c>
      <c r="I514" s="14" t="s">
        <v>14</v>
      </c>
      <c r="J514" s="5"/>
      <c r="K514" s="5"/>
      <c r="L514" s="16">
        <v>2352.7199999999998</v>
      </c>
    </row>
    <row r="515" spans="1:12" x14ac:dyDescent="0.25">
      <c r="A515" s="3" t="s">
        <v>117</v>
      </c>
      <c r="B515" s="40" t="s">
        <v>200</v>
      </c>
      <c r="C515" s="4" t="s">
        <v>163</v>
      </c>
      <c r="D515" s="4" t="s">
        <v>82</v>
      </c>
      <c r="E515" s="4" t="s">
        <v>83</v>
      </c>
      <c r="F515" s="4" t="s">
        <v>34</v>
      </c>
      <c r="G515" s="4" t="s">
        <v>64</v>
      </c>
      <c r="H515" s="4" t="s">
        <v>15</v>
      </c>
      <c r="I515" s="14" t="s">
        <v>16</v>
      </c>
      <c r="J515" s="5"/>
      <c r="K515" s="5"/>
      <c r="L515" s="16">
        <v>2267.64</v>
      </c>
    </row>
    <row r="516" spans="1:12" x14ac:dyDescent="0.25">
      <c r="A516" s="3" t="s">
        <v>117</v>
      </c>
      <c r="B516" s="40" t="s">
        <v>200</v>
      </c>
      <c r="C516" s="4" t="s">
        <v>163</v>
      </c>
      <c r="D516" s="4" t="s">
        <v>82</v>
      </c>
      <c r="E516" s="4" t="s">
        <v>83</v>
      </c>
      <c r="F516" s="4" t="s">
        <v>34</v>
      </c>
      <c r="G516" s="4" t="s">
        <v>64</v>
      </c>
      <c r="H516" s="4" t="s">
        <v>17</v>
      </c>
      <c r="I516" s="14" t="s">
        <v>18</v>
      </c>
      <c r="J516" s="5">
        <v>317.25</v>
      </c>
      <c r="K516" s="5">
        <v>1269</v>
      </c>
      <c r="L516" s="16">
        <v>2538</v>
      </c>
    </row>
    <row r="517" spans="1:12" x14ac:dyDescent="0.25">
      <c r="A517" s="3" t="s">
        <v>117</v>
      </c>
      <c r="B517" s="40" t="s">
        <v>200</v>
      </c>
      <c r="C517" s="4" t="s">
        <v>163</v>
      </c>
      <c r="D517" s="4" t="s">
        <v>82</v>
      </c>
      <c r="E517" s="4" t="s">
        <v>83</v>
      </c>
      <c r="F517" s="4" t="s">
        <v>34</v>
      </c>
      <c r="G517" s="4" t="s">
        <v>64</v>
      </c>
      <c r="H517" s="4" t="s">
        <v>19</v>
      </c>
      <c r="I517" s="14" t="s">
        <v>20</v>
      </c>
      <c r="J517" s="5">
        <v>71.430000000000007</v>
      </c>
      <c r="K517" s="5">
        <v>285.72000000000003</v>
      </c>
      <c r="L517" s="16">
        <v>571.44000000000005</v>
      </c>
    </row>
    <row r="518" spans="1:12" x14ac:dyDescent="0.25">
      <c r="A518" s="3" t="s">
        <v>117</v>
      </c>
      <c r="B518" s="40" t="s">
        <v>200</v>
      </c>
      <c r="C518" s="4" t="s">
        <v>163</v>
      </c>
      <c r="D518" s="4" t="s">
        <v>82</v>
      </c>
      <c r="E518" s="4" t="s">
        <v>83</v>
      </c>
      <c r="F518" s="4" t="s">
        <v>34</v>
      </c>
      <c r="G518" s="4" t="s">
        <v>64</v>
      </c>
      <c r="H518" s="4" t="s">
        <v>21</v>
      </c>
      <c r="I518" s="14" t="s">
        <v>22</v>
      </c>
      <c r="J518" s="5">
        <v>4.96</v>
      </c>
      <c r="K518" s="5">
        <v>19.84</v>
      </c>
      <c r="L518" s="16">
        <v>39.68</v>
      </c>
    </row>
    <row r="519" spans="1:12" x14ac:dyDescent="0.25">
      <c r="A519" s="3" t="s">
        <v>117</v>
      </c>
      <c r="B519" s="40" t="s">
        <v>200</v>
      </c>
      <c r="C519" s="4" t="s">
        <v>163</v>
      </c>
      <c r="D519" s="4" t="s">
        <v>82</v>
      </c>
      <c r="E519" s="4" t="s">
        <v>83</v>
      </c>
      <c r="F519" s="4" t="s">
        <v>34</v>
      </c>
      <c r="G519" s="4" t="s">
        <v>64</v>
      </c>
      <c r="H519" s="4" t="s">
        <v>23</v>
      </c>
      <c r="I519" s="14" t="s">
        <v>65</v>
      </c>
      <c r="J519" s="5"/>
      <c r="K519" s="5"/>
      <c r="L519" s="16">
        <v>559.86</v>
      </c>
    </row>
    <row r="520" spans="1:12" x14ac:dyDescent="0.25">
      <c r="A520" s="3" t="s">
        <v>117</v>
      </c>
      <c r="B520" s="40" t="s">
        <v>200</v>
      </c>
      <c r="C520" s="4" t="s">
        <v>163</v>
      </c>
      <c r="D520" s="4" t="s">
        <v>82</v>
      </c>
      <c r="E520" s="4" t="s">
        <v>83</v>
      </c>
      <c r="F520" s="4" t="s">
        <v>34</v>
      </c>
      <c r="G520" s="4" t="s">
        <v>64</v>
      </c>
      <c r="H520" s="4" t="s">
        <v>23</v>
      </c>
      <c r="I520" s="4" t="s">
        <v>24</v>
      </c>
      <c r="J520" s="6">
        <v>148.12</v>
      </c>
      <c r="K520" s="5">
        <v>592.48</v>
      </c>
      <c r="L520" s="16">
        <v>1184.96</v>
      </c>
    </row>
    <row r="521" spans="1:12" x14ac:dyDescent="0.25">
      <c r="A521" s="3" t="s">
        <v>117</v>
      </c>
      <c r="B521" s="40" t="s">
        <v>200</v>
      </c>
      <c r="C521" s="4" t="s">
        <v>163</v>
      </c>
      <c r="D521" s="4" t="s">
        <v>82</v>
      </c>
      <c r="E521" s="4" t="s">
        <v>83</v>
      </c>
      <c r="F521" s="4" t="s">
        <v>34</v>
      </c>
      <c r="G521" s="4" t="s">
        <v>64</v>
      </c>
      <c r="H521" s="4" t="s">
        <v>25</v>
      </c>
      <c r="I521" s="14" t="s">
        <v>26</v>
      </c>
      <c r="J521" s="6">
        <v>147.9</v>
      </c>
      <c r="K521" s="5">
        <v>591.6</v>
      </c>
      <c r="L521" s="16">
        <v>1183.2</v>
      </c>
    </row>
    <row r="522" spans="1:12" x14ac:dyDescent="0.25">
      <c r="A522" s="3" t="s">
        <v>118</v>
      </c>
      <c r="B522" s="40" t="s">
        <v>200</v>
      </c>
      <c r="C522" s="4" t="s">
        <v>164</v>
      </c>
      <c r="D522" s="4" t="s">
        <v>6</v>
      </c>
      <c r="E522" s="4" t="s">
        <v>7</v>
      </c>
      <c r="F522" s="4" t="s">
        <v>31</v>
      </c>
      <c r="G522" s="4" t="s">
        <v>64</v>
      </c>
      <c r="H522" s="4" t="s">
        <v>10</v>
      </c>
      <c r="I522" s="14" t="s">
        <v>84</v>
      </c>
      <c r="J522" s="5"/>
      <c r="K522" s="5">
        <v>1028.72</v>
      </c>
      <c r="L522" s="16"/>
    </row>
    <row r="523" spans="1:12" x14ac:dyDescent="0.25">
      <c r="A523" s="3" t="s">
        <v>118</v>
      </c>
      <c r="B523" s="40" t="s">
        <v>200</v>
      </c>
      <c r="C523" s="4" t="s">
        <v>164</v>
      </c>
      <c r="D523" s="4" t="s">
        <v>6</v>
      </c>
      <c r="E523" s="4" t="s">
        <v>7</v>
      </c>
      <c r="F523" s="4" t="s">
        <v>31</v>
      </c>
      <c r="G523" s="4" t="s">
        <v>64</v>
      </c>
      <c r="H523" s="4" t="s">
        <v>10</v>
      </c>
      <c r="I523" s="14" t="s">
        <v>85</v>
      </c>
      <c r="J523" s="5"/>
      <c r="K523" s="5">
        <v>-841.68</v>
      </c>
      <c r="L523" s="16"/>
    </row>
    <row r="524" spans="1:12" x14ac:dyDescent="0.25">
      <c r="A524" s="3" t="s">
        <v>118</v>
      </c>
      <c r="B524" s="40" t="s">
        <v>200</v>
      </c>
      <c r="C524" s="4" t="s">
        <v>164</v>
      </c>
      <c r="D524" s="4" t="s">
        <v>6</v>
      </c>
      <c r="E524" s="4" t="s">
        <v>7</v>
      </c>
      <c r="F524" s="4" t="s">
        <v>31</v>
      </c>
      <c r="G524" s="4" t="s">
        <v>64</v>
      </c>
      <c r="H524" s="4" t="s">
        <v>10</v>
      </c>
      <c r="I524" s="14" t="s">
        <v>11</v>
      </c>
      <c r="J524" s="5"/>
      <c r="K524" s="5"/>
      <c r="L524" s="16">
        <v>29178.240000000002</v>
      </c>
    </row>
    <row r="525" spans="1:12" x14ac:dyDescent="0.25">
      <c r="A525" s="3" t="s">
        <v>118</v>
      </c>
      <c r="B525" s="40" t="s">
        <v>200</v>
      </c>
      <c r="C525" s="4" t="s">
        <v>164</v>
      </c>
      <c r="D525" s="4" t="s">
        <v>6</v>
      </c>
      <c r="E525" s="4" t="s">
        <v>7</v>
      </c>
      <c r="F525" s="4" t="s">
        <v>31</v>
      </c>
      <c r="G525" s="4" t="s">
        <v>64</v>
      </c>
      <c r="H525" s="4" t="s">
        <v>10</v>
      </c>
      <c r="I525" s="4" t="s">
        <v>12</v>
      </c>
      <c r="J525" s="5">
        <v>3647.28</v>
      </c>
      <c r="K525" s="5">
        <v>14589.12</v>
      </c>
      <c r="L525" s="16"/>
    </row>
    <row r="526" spans="1:12" x14ac:dyDescent="0.25">
      <c r="A526" s="3" t="s">
        <v>118</v>
      </c>
      <c r="B526" s="40" t="s">
        <v>200</v>
      </c>
      <c r="C526" s="4" t="s">
        <v>164</v>
      </c>
      <c r="D526" s="4" t="s">
        <v>6</v>
      </c>
      <c r="E526" s="4" t="s">
        <v>7</v>
      </c>
      <c r="F526" s="4" t="s">
        <v>31</v>
      </c>
      <c r="G526" s="4" t="s">
        <v>64</v>
      </c>
      <c r="H526" s="4" t="s">
        <v>10</v>
      </c>
      <c r="I526" s="4" t="s">
        <v>14</v>
      </c>
      <c r="J526" s="5"/>
      <c r="K526" s="5"/>
      <c r="L526" s="16">
        <v>3632.64</v>
      </c>
    </row>
    <row r="527" spans="1:12" x14ac:dyDescent="0.25">
      <c r="A527" s="3" t="s">
        <v>118</v>
      </c>
      <c r="B527" s="40" t="s">
        <v>200</v>
      </c>
      <c r="C527" s="4" t="s">
        <v>164</v>
      </c>
      <c r="D527" s="4" t="s">
        <v>6</v>
      </c>
      <c r="E527" s="4" t="s">
        <v>7</v>
      </c>
      <c r="F527" s="4" t="s">
        <v>31</v>
      </c>
      <c r="G527" s="4" t="s">
        <v>64</v>
      </c>
      <c r="H527" s="4" t="s">
        <v>15</v>
      </c>
      <c r="I527" s="4" t="s">
        <v>16</v>
      </c>
      <c r="J527" s="6"/>
      <c r="K527" s="5"/>
      <c r="L527" s="16">
        <v>583.55999999999995</v>
      </c>
    </row>
    <row r="528" spans="1:12" x14ac:dyDescent="0.25">
      <c r="A528" s="3" t="s">
        <v>118</v>
      </c>
      <c r="B528" s="40" t="s">
        <v>200</v>
      </c>
      <c r="C528" s="4" t="s">
        <v>164</v>
      </c>
      <c r="D528" s="4" t="s">
        <v>6</v>
      </c>
      <c r="E528" s="4" t="s">
        <v>7</v>
      </c>
      <c r="F528" s="4" t="s">
        <v>31</v>
      </c>
      <c r="G528" s="4" t="s">
        <v>64</v>
      </c>
      <c r="H528" s="4" t="s">
        <v>15</v>
      </c>
      <c r="I528" s="4" t="s">
        <v>86</v>
      </c>
      <c r="J528" s="6"/>
      <c r="K528" s="5">
        <v>1459.24</v>
      </c>
      <c r="L528" s="16"/>
    </row>
    <row r="529" spans="1:12" x14ac:dyDescent="0.25">
      <c r="A529" s="3" t="s">
        <v>118</v>
      </c>
      <c r="B529" s="40" t="s">
        <v>200</v>
      </c>
      <c r="C529" s="4" t="s">
        <v>164</v>
      </c>
      <c r="D529" s="4" t="s">
        <v>6</v>
      </c>
      <c r="E529" s="4" t="s">
        <v>7</v>
      </c>
      <c r="F529" s="4" t="s">
        <v>31</v>
      </c>
      <c r="G529" s="4" t="s">
        <v>64</v>
      </c>
      <c r="H529" s="4" t="s">
        <v>17</v>
      </c>
      <c r="I529" s="4" t="s">
        <v>18</v>
      </c>
      <c r="J529" s="5">
        <v>489.31</v>
      </c>
      <c r="K529" s="5">
        <v>1957.24</v>
      </c>
      <c r="L529" s="16">
        <v>3914.48</v>
      </c>
    </row>
    <row r="530" spans="1:12" x14ac:dyDescent="0.25">
      <c r="A530" s="3" t="s">
        <v>118</v>
      </c>
      <c r="B530" s="40" t="s">
        <v>200</v>
      </c>
      <c r="C530" s="4" t="s">
        <v>164</v>
      </c>
      <c r="D530" s="4" t="s">
        <v>6</v>
      </c>
      <c r="E530" s="4" t="s">
        <v>7</v>
      </c>
      <c r="F530" s="4" t="s">
        <v>31</v>
      </c>
      <c r="G530" s="4" t="s">
        <v>64</v>
      </c>
      <c r="H530" s="4" t="s">
        <v>19</v>
      </c>
      <c r="I530" s="14" t="s">
        <v>20</v>
      </c>
      <c r="J530" s="5">
        <v>113.02</v>
      </c>
      <c r="K530" s="5">
        <v>452.08</v>
      </c>
      <c r="L530" s="16">
        <v>904.16</v>
      </c>
    </row>
    <row r="531" spans="1:12" x14ac:dyDescent="0.25">
      <c r="A531" s="3" t="s">
        <v>118</v>
      </c>
      <c r="B531" s="40" t="s">
        <v>200</v>
      </c>
      <c r="C531" s="4" t="s">
        <v>164</v>
      </c>
      <c r="D531" s="4" t="s">
        <v>6</v>
      </c>
      <c r="E531" s="4" t="s">
        <v>7</v>
      </c>
      <c r="F531" s="4" t="s">
        <v>31</v>
      </c>
      <c r="G531" s="4" t="s">
        <v>64</v>
      </c>
      <c r="H531" s="4" t="s">
        <v>21</v>
      </c>
      <c r="I531" s="4" t="s">
        <v>22</v>
      </c>
      <c r="J531" s="5">
        <v>7.48</v>
      </c>
      <c r="K531" s="5">
        <v>29.92</v>
      </c>
      <c r="L531" s="16">
        <v>59.84</v>
      </c>
    </row>
    <row r="532" spans="1:12" x14ac:dyDescent="0.25">
      <c r="A532" s="3" t="s">
        <v>118</v>
      </c>
      <c r="B532" s="40" t="s">
        <v>200</v>
      </c>
      <c r="C532" s="4" t="s">
        <v>164</v>
      </c>
      <c r="D532" s="4" t="s">
        <v>6</v>
      </c>
      <c r="E532" s="4" t="s">
        <v>7</v>
      </c>
      <c r="F532" s="4" t="s">
        <v>31</v>
      </c>
      <c r="G532" s="4" t="s">
        <v>64</v>
      </c>
      <c r="H532" s="4" t="s">
        <v>23</v>
      </c>
      <c r="I532" s="14" t="s">
        <v>65</v>
      </c>
      <c r="J532" s="5"/>
      <c r="K532" s="5"/>
      <c r="L532" s="16">
        <v>194.41</v>
      </c>
    </row>
    <row r="533" spans="1:12" x14ac:dyDescent="0.25">
      <c r="A533" s="3" t="s">
        <v>118</v>
      </c>
      <c r="B533" s="40" t="s">
        <v>200</v>
      </c>
      <c r="C533" s="4" t="s">
        <v>164</v>
      </c>
      <c r="D533" s="4" t="s">
        <v>6</v>
      </c>
      <c r="E533" s="4" t="s">
        <v>7</v>
      </c>
      <c r="F533" s="4" t="s">
        <v>31</v>
      </c>
      <c r="G533" s="4" t="s">
        <v>64</v>
      </c>
      <c r="H533" s="4" t="s">
        <v>23</v>
      </c>
      <c r="I533" s="14" t="s">
        <v>24</v>
      </c>
      <c r="J533" s="5">
        <v>227.16</v>
      </c>
      <c r="K533" s="5">
        <v>945.17</v>
      </c>
      <c r="L533" s="16">
        <v>1817.28</v>
      </c>
    </row>
    <row r="534" spans="1:12" x14ac:dyDescent="0.25">
      <c r="A534" s="3" t="s">
        <v>118</v>
      </c>
      <c r="B534" s="40" t="s">
        <v>200</v>
      </c>
      <c r="C534" s="4" t="s">
        <v>164</v>
      </c>
      <c r="D534" s="4" t="s">
        <v>6</v>
      </c>
      <c r="E534" s="4" t="s">
        <v>7</v>
      </c>
      <c r="F534" s="4" t="s">
        <v>31</v>
      </c>
      <c r="G534" s="4" t="s">
        <v>64</v>
      </c>
      <c r="H534" s="4" t="s">
        <v>23</v>
      </c>
      <c r="I534" s="4" t="s">
        <v>67</v>
      </c>
      <c r="J534" s="5"/>
      <c r="K534" s="5">
        <v>129.16</v>
      </c>
      <c r="L534" s="16"/>
    </row>
    <row r="535" spans="1:12" x14ac:dyDescent="0.25">
      <c r="A535" s="3" t="s">
        <v>118</v>
      </c>
      <c r="B535" s="40" t="s">
        <v>200</v>
      </c>
      <c r="C535" s="4" t="s">
        <v>164</v>
      </c>
      <c r="D535" s="4" t="s">
        <v>6</v>
      </c>
      <c r="E535" s="4" t="s">
        <v>7</v>
      </c>
      <c r="F535" s="4" t="s">
        <v>31</v>
      </c>
      <c r="G535" s="4" t="s">
        <v>64</v>
      </c>
      <c r="H535" s="4" t="s">
        <v>25</v>
      </c>
      <c r="I535" s="14" t="s">
        <v>26</v>
      </c>
      <c r="J535" s="5">
        <v>226.82</v>
      </c>
      <c r="K535" s="5">
        <v>943.76</v>
      </c>
      <c r="L535" s="16">
        <v>1814.56</v>
      </c>
    </row>
    <row r="536" spans="1:12" x14ac:dyDescent="0.25">
      <c r="A536" s="3" t="s">
        <v>118</v>
      </c>
      <c r="B536" s="40" t="s">
        <v>200</v>
      </c>
      <c r="C536" s="4" t="s">
        <v>164</v>
      </c>
      <c r="D536" s="4" t="s">
        <v>6</v>
      </c>
      <c r="E536" s="4" t="s">
        <v>7</v>
      </c>
      <c r="F536" s="4" t="s">
        <v>31</v>
      </c>
      <c r="G536" s="4" t="s">
        <v>64</v>
      </c>
      <c r="H536" s="4" t="s">
        <v>25</v>
      </c>
      <c r="I536" s="14" t="s">
        <v>68</v>
      </c>
      <c r="J536" s="5"/>
      <c r="K536" s="5">
        <v>128.97</v>
      </c>
      <c r="L536" s="16"/>
    </row>
    <row r="537" spans="1:12" x14ac:dyDescent="0.25">
      <c r="A537" s="3" t="s">
        <v>118</v>
      </c>
      <c r="B537" s="40" t="s">
        <v>199</v>
      </c>
      <c r="C537" s="4" t="s">
        <v>165</v>
      </c>
      <c r="D537" s="4" t="s">
        <v>6</v>
      </c>
      <c r="E537" s="4" t="s">
        <v>7</v>
      </c>
      <c r="F537" s="4" t="s">
        <v>34</v>
      </c>
      <c r="G537" s="4" t="s">
        <v>31</v>
      </c>
      <c r="H537" s="4" t="s">
        <v>10</v>
      </c>
      <c r="I537" s="14" t="s">
        <v>11</v>
      </c>
      <c r="J537" s="5"/>
      <c r="K537" s="5"/>
      <c r="L537" s="16">
        <v>28091.279999999999</v>
      </c>
    </row>
    <row r="538" spans="1:12" x14ac:dyDescent="0.25">
      <c r="A538" s="3" t="s">
        <v>118</v>
      </c>
      <c r="B538" s="40" t="s">
        <v>199</v>
      </c>
      <c r="C538" s="4" t="s">
        <v>165</v>
      </c>
      <c r="D538" s="4" t="s">
        <v>6</v>
      </c>
      <c r="E538" s="4" t="s">
        <v>7</v>
      </c>
      <c r="F538" s="4" t="s">
        <v>34</v>
      </c>
      <c r="G538" s="4" t="s">
        <v>31</v>
      </c>
      <c r="H538" s="4" t="s">
        <v>10</v>
      </c>
      <c r="I538" s="14" t="s">
        <v>12</v>
      </c>
      <c r="J538" s="6">
        <v>3511.41</v>
      </c>
      <c r="K538" s="5">
        <v>13636.53</v>
      </c>
      <c r="L538" s="16"/>
    </row>
    <row r="539" spans="1:12" x14ac:dyDescent="0.25">
      <c r="A539" s="3" t="s">
        <v>118</v>
      </c>
      <c r="B539" s="40" t="s">
        <v>199</v>
      </c>
      <c r="C539" s="4" t="s">
        <v>165</v>
      </c>
      <c r="D539" s="4" t="s">
        <v>6</v>
      </c>
      <c r="E539" s="4" t="s">
        <v>7</v>
      </c>
      <c r="F539" s="4" t="s">
        <v>34</v>
      </c>
      <c r="G539" s="4" t="s">
        <v>31</v>
      </c>
      <c r="H539" s="4" t="s">
        <v>10</v>
      </c>
      <c r="I539" s="14" t="s">
        <v>14</v>
      </c>
      <c r="J539" s="5"/>
      <c r="K539" s="5"/>
      <c r="L539" s="16">
        <v>3452.12</v>
      </c>
    </row>
    <row r="540" spans="1:12" x14ac:dyDescent="0.25">
      <c r="A540" s="3" t="s">
        <v>118</v>
      </c>
      <c r="B540" s="40" t="s">
        <v>199</v>
      </c>
      <c r="C540" s="4" t="s">
        <v>165</v>
      </c>
      <c r="D540" s="4" t="s">
        <v>6</v>
      </c>
      <c r="E540" s="4" t="s">
        <v>7</v>
      </c>
      <c r="F540" s="4" t="s">
        <v>34</v>
      </c>
      <c r="G540" s="4" t="s">
        <v>31</v>
      </c>
      <c r="H540" s="4" t="s">
        <v>15</v>
      </c>
      <c r="I540" s="14" t="s">
        <v>16</v>
      </c>
      <c r="J540" s="5"/>
      <c r="K540" s="5"/>
      <c r="L540" s="16">
        <v>3229.6</v>
      </c>
    </row>
    <row r="541" spans="1:12" x14ac:dyDescent="0.25">
      <c r="A541" s="3" t="s">
        <v>118</v>
      </c>
      <c r="B541" s="40" t="s">
        <v>199</v>
      </c>
      <c r="C541" s="4" t="s">
        <v>165</v>
      </c>
      <c r="D541" s="4" t="s">
        <v>6</v>
      </c>
      <c r="E541" s="4" t="s">
        <v>7</v>
      </c>
      <c r="F541" s="4" t="s">
        <v>34</v>
      </c>
      <c r="G541" s="4" t="s">
        <v>31</v>
      </c>
      <c r="H541" s="4" t="s">
        <v>17</v>
      </c>
      <c r="I541" s="14" t="s">
        <v>18</v>
      </c>
      <c r="J541" s="6">
        <v>454.57</v>
      </c>
      <c r="K541" s="5">
        <v>1818.28</v>
      </c>
      <c r="L541" s="16">
        <v>3636.56</v>
      </c>
    </row>
    <row r="542" spans="1:12" x14ac:dyDescent="0.25">
      <c r="A542" s="3" t="s">
        <v>118</v>
      </c>
      <c r="B542" s="40" t="s">
        <v>199</v>
      </c>
      <c r="C542" s="4" t="s">
        <v>165</v>
      </c>
      <c r="D542" s="4" t="s">
        <v>6</v>
      </c>
      <c r="E542" s="4" t="s">
        <v>7</v>
      </c>
      <c r="F542" s="4" t="s">
        <v>34</v>
      </c>
      <c r="G542" s="4" t="s">
        <v>31</v>
      </c>
      <c r="H542" s="4" t="s">
        <v>19</v>
      </c>
      <c r="I542" s="14" t="s">
        <v>20</v>
      </c>
      <c r="J542" s="5">
        <v>107.02</v>
      </c>
      <c r="K542" s="5">
        <v>428.08</v>
      </c>
      <c r="L542" s="16">
        <v>856.16</v>
      </c>
    </row>
    <row r="543" spans="1:12" x14ac:dyDescent="0.25">
      <c r="A543" s="3" t="s">
        <v>118</v>
      </c>
      <c r="B543" s="40" t="s">
        <v>199</v>
      </c>
      <c r="C543" s="4" t="s">
        <v>165</v>
      </c>
      <c r="D543" s="4" t="s">
        <v>6</v>
      </c>
      <c r="E543" s="4" t="s">
        <v>7</v>
      </c>
      <c r="F543" s="4" t="s">
        <v>34</v>
      </c>
      <c r="G543" s="4" t="s">
        <v>31</v>
      </c>
      <c r="H543" s="4" t="s">
        <v>21</v>
      </c>
      <c r="I543" s="14" t="s">
        <v>22</v>
      </c>
      <c r="J543" s="5">
        <v>6.84</v>
      </c>
      <c r="K543" s="5">
        <v>27.36</v>
      </c>
      <c r="L543" s="16">
        <v>54.72</v>
      </c>
    </row>
    <row r="544" spans="1:12" x14ac:dyDescent="0.25">
      <c r="A544" s="3" t="s">
        <v>118</v>
      </c>
      <c r="B544" s="40" t="s">
        <v>199</v>
      </c>
      <c r="C544" s="4" t="s">
        <v>165</v>
      </c>
      <c r="D544" s="4" t="s">
        <v>6</v>
      </c>
      <c r="E544" s="4" t="s">
        <v>7</v>
      </c>
      <c r="F544" s="4" t="s">
        <v>34</v>
      </c>
      <c r="G544" s="4" t="s">
        <v>31</v>
      </c>
      <c r="H544" s="4" t="s">
        <v>23</v>
      </c>
      <c r="I544" s="14" t="s">
        <v>65</v>
      </c>
      <c r="J544" s="5"/>
      <c r="K544" s="5"/>
      <c r="L544" s="16">
        <v>252.84</v>
      </c>
    </row>
    <row r="545" spans="1:12" x14ac:dyDescent="0.25">
      <c r="A545" s="3" t="s">
        <v>118</v>
      </c>
      <c r="B545" s="40" t="s">
        <v>199</v>
      </c>
      <c r="C545" s="4" t="s">
        <v>165</v>
      </c>
      <c r="D545" s="4" t="s">
        <v>6</v>
      </c>
      <c r="E545" s="4" t="s">
        <v>7</v>
      </c>
      <c r="F545" s="4" t="s">
        <v>34</v>
      </c>
      <c r="G545" s="4" t="s">
        <v>31</v>
      </c>
      <c r="H545" s="4" t="s">
        <v>23</v>
      </c>
      <c r="I545" s="14" t="s">
        <v>24</v>
      </c>
      <c r="J545" s="5">
        <v>220.68</v>
      </c>
      <c r="K545" s="5">
        <v>855.48</v>
      </c>
      <c r="L545" s="16">
        <v>1765.44</v>
      </c>
    </row>
    <row r="546" spans="1:12" x14ac:dyDescent="0.25">
      <c r="A546" s="3" t="s">
        <v>118</v>
      </c>
      <c r="B546" s="40" t="s">
        <v>199</v>
      </c>
      <c r="C546" s="4" t="s">
        <v>165</v>
      </c>
      <c r="D546" s="4" t="s">
        <v>6</v>
      </c>
      <c r="E546" s="4" t="s">
        <v>7</v>
      </c>
      <c r="F546" s="4" t="s">
        <v>34</v>
      </c>
      <c r="G546" s="4" t="s">
        <v>31</v>
      </c>
      <c r="H546" s="4" t="s">
        <v>25</v>
      </c>
      <c r="I546" s="4" t="s">
        <v>26</v>
      </c>
      <c r="J546" s="6">
        <v>220.35</v>
      </c>
      <c r="K546" s="5">
        <v>854.19</v>
      </c>
      <c r="L546" s="16">
        <v>1762.8</v>
      </c>
    </row>
    <row r="547" spans="1:12" x14ac:dyDescent="0.25">
      <c r="A547" s="3" t="s">
        <v>118</v>
      </c>
      <c r="B547" s="40" t="s">
        <v>199</v>
      </c>
      <c r="C547" s="4" t="s">
        <v>165</v>
      </c>
      <c r="D547" s="4" t="s">
        <v>6</v>
      </c>
      <c r="E547" s="4" t="s">
        <v>7</v>
      </c>
      <c r="F547" s="4" t="s">
        <v>34</v>
      </c>
      <c r="G547" s="4" t="s">
        <v>31</v>
      </c>
      <c r="H547" s="4" t="s">
        <v>32</v>
      </c>
      <c r="I547" s="14" t="s">
        <v>63</v>
      </c>
      <c r="J547" s="5">
        <v>21.69</v>
      </c>
      <c r="K547" s="5">
        <v>86.76</v>
      </c>
      <c r="L547" s="16">
        <v>173.52</v>
      </c>
    </row>
    <row r="548" spans="1:12" x14ac:dyDescent="0.25">
      <c r="A548" s="3" t="s">
        <v>116</v>
      </c>
      <c r="B548" s="40" t="s">
        <v>199</v>
      </c>
      <c r="C548" s="4" t="s">
        <v>166</v>
      </c>
      <c r="D548" s="4" t="s">
        <v>6</v>
      </c>
      <c r="E548" s="4" t="s">
        <v>7</v>
      </c>
      <c r="F548" s="4" t="s">
        <v>34</v>
      </c>
      <c r="G548" s="4" t="s">
        <v>64</v>
      </c>
      <c r="H548" s="4" t="s">
        <v>10</v>
      </c>
      <c r="I548" s="14" t="s">
        <v>11</v>
      </c>
      <c r="J548" s="6"/>
      <c r="K548" s="5"/>
      <c r="L548" s="16">
        <v>32395.439999999999</v>
      </c>
    </row>
    <row r="549" spans="1:12" x14ac:dyDescent="0.25">
      <c r="A549" s="3" t="s">
        <v>116</v>
      </c>
      <c r="B549" s="40" t="s">
        <v>199</v>
      </c>
      <c r="C549" s="4" t="s">
        <v>166</v>
      </c>
      <c r="D549" s="4" t="s">
        <v>6</v>
      </c>
      <c r="E549" s="4" t="s">
        <v>7</v>
      </c>
      <c r="F549" s="4" t="s">
        <v>34</v>
      </c>
      <c r="G549" s="4" t="s">
        <v>64</v>
      </c>
      <c r="H549" s="4" t="s">
        <v>10</v>
      </c>
      <c r="I549" s="14" t="s">
        <v>12</v>
      </c>
      <c r="J549" s="6">
        <v>4049.43</v>
      </c>
      <c r="K549" s="5">
        <v>16197.72</v>
      </c>
      <c r="L549" s="16"/>
    </row>
    <row r="550" spans="1:12" x14ac:dyDescent="0.25">
      <c r="A550" s="3" t="s">
        <v>116</v>
      </c>
      <c r="B550" s="40" t="s">
        <v>199</v>
      </c>
      <c r="C550" s="4" t="s">
        <v>166</v>
      </c>
      <c r="D550" s="4" t="s">
        <v>6</v>
      </c>
      <c r="E550" s="4" t="s">
        <v>7</v>
      </c>
      <c r="F550" s="4" t="s">
        <v>34</v>
      </c>
      <c r="G550" s="4" t="s">
        <v>64</v>
      </c>
      <c r="H550" s="4" t="s">
        <v>10</v>
      </c>
      <c r="I550" s="14" t="s">
        <v>14</v>
      </c>
      <c r="J550" s="6"/>
      <c r="K550" s="5"/>
      <c r="L550" s="16">
        <v>4033.2</v>
      </c>
    </row>
    <row r="551" spans="1:12" x14ac:dyDescent="0.25">
      <c r="A551" s="3" t="s">
        <v>116</v>
      </c>
      <c r="B551" s="40" t="s">
        <v>199</v>
      </c>
      <c r="C551" s="4" t="s">
        <v>166</v>
      </c>
      <c r="D551" s="4" t="s">
        <v>6</v>
      </c>
      <c r="E551" s="4" t="s">
        <v>7</v>
      </c>
      <c r="F551" s="4" t="s">
        <v>34</v>
      </c>
      <c r="G551" s="4" t="s">
        <v>64</v>
      </c>
      <c r="H551" s="4" t="s">
        <v>15</v>
      </c>
      <c r="I551" s="14" t="s">
        <v>16</v>
      </c>
      <c r="J551" s="5"/>
      <c r="K551" s="5"/>
      <c r="L551" s="16">
        <v>3887.4</v>
      </c>
    </row>
    <row r="552" spans="1:12" x14ac:dyDescent="0.25">
      <c r="A552" s="3" t="s">
        <v>116</v>
      </c>
      <c r="B552" s="40" t="s">
        <v>199</v>
      </c>
      <c r="C552" s="4" t="s">
        <v>166</v>
      </c>
      <c r="D552" s="4" t="s">
        <v>6</v>
      </c>
      <c r="E552" s="4" t="s">
        <v>7</v>
      </c>
      <c r="F552" s="4" t="s">
        <v>34</v>
      </c>
      <c r="G552" s="4" t="s">
        <v>64</v>
      </c>
      <c r="H552" s="4" t="s">
        <v>17</v>
      </c>
      <c r="I552" s="14" t="s">
        <v>18</v>
      </c>
      <c r="J552" s="5">
        <v>595.16999999999996</v>
      </c>
      <c r="K552" s="5">
        <v>2380.6799999999998</v>
      </c>
      <c r="L552" s="16">
        <v>4761.3599999999997</v>
      </c>
    </row>
    <row r="553" spans="1:12" x14ac:dyDescent="0.25">
      <c r="A553" s="3" t="s">
        <v>116</v>
      </c>
      <c r="B553" s="40" t="s">
        <v>199</v>
      </c>
      <c r="C553" s="4" t="s">
        <v>166</v>
      </c>
      <c r="D553" s="4" t="s">
        <v>6</v>
      </c>
      <c r="E553" s="4" t="s">
        <v>7</v>
      </c>
      <c r="F553" s="4" t="s">
        <v>34</v>
      </c>
      <c r="G553" s="4" t="s">
        <v>64</v>
      </c>
      <c r="H553" s="4" t="s">
        <v>19</v>
      </c>
      <c r="I553" s="4" t="s">
        <v>20</v>
      </c>
      <c r="J553" s="5">
        <v>131.31</v>
      </c>
      <c r="K553" s="5">
        <v>525.24</v>
      </c>
      <c r="L553" s="16">
        <v>1050.48</v>
      </c>
    </row>
    <row r="554" spans="1:12" x14ac:dyDescent="0.25">
      <c r="A554" s="3" t="s">
        <v>116</v>
      </c>
      <c r="B554" s="40" t="s">
        <v>199</v>
      </c>
      <c r="C554" s="4" t="s">
        <v>166</v>
      </c>
      <c r="D554" s="4" t="s">
        <v>6</v>
      </c>
      <c r="E554" s="4" t="s">
        <v>7</v>
      </c>
      <c r="F554" s="4" t="s">
        <v>34</v>
      </c>
      <c r="G554" s="4" t="s">
        <v>64</v>
      </c>
      <c r="H554" s="4" t="s">
        <v>21</v>
      </c>
      <c r="I554" s="14" t="s">
        <v>22</v>
      </c>
      <c r="J554" s="6">
        <v>9.4499999999999993</v>
      </c>
      <c r="K554" s="5">
        <v>37.799999999999997</v>
      </c>
      <c r="L554" s="16">
        <v>75.599999999999994</v>
      </c>
    </row>
    <row r="555" spans="1:12" x14ac:dyDescent="0.25">
      <c r="A555" s="3" t="s">
        <v>116</v>
      </c>
      <c r="B555" s="40" t="s">
        <v>199</v>
      </c>
      <c r="C555" s="4" t="s">
        <v>166</v>
      </c>
      <c r="D555" s="4" t="s">
        <v>6</v>
      </c>
      <c r="E555" s="4" t="s">
        <v>7</v>
      </c>
      <c r="F555" s="4" t="s">
        <v>34</v>
      </c>
      <c r="G555" s="4" t="s">
        <v>64</v>
      </c>
      <c r="H555" s="4" t="s">
        <v>23</v>
      </c>
      <c r="I555" s="14" t="s">
        <v>65</v>
      </c>
      <c r="J555" s="5"/>
      <c r="K555" s="5"/>
      <c r="L555" s="16">
        <v>118.5</v>
      </c>
    </row>
    <row r="556" spans="1:12" x14ac:dyDescent="0.25">
      <c r="A556" s="3" t="s">
        <v>116</v>
      </c>
      <c r="B556" s="40" t="s">
        <v>199</v>
      </c>
      <c r="C556" s="4" t="s">
        <v>166</v>
      </c>
      <c r="D556" s="4" t="s">
        <v>6</v>
      </c>
      <c r="E556" s="4" t="s">
        <v>7</v>
      </c>
      <c r="F556" s="4" t="s">
        <v>34</v>
      </c>
      <c r="G556" s="4" t="s">
        <v>64</v>
      </c>
      <c r="H556" s="4" t="s">
        <v>23</v>
      </c>
      <c r="I556" s="14" t="s">
        <v>24</v>
      </c>
      <c r="J556" s="5">
        <v>252.43</v>
      </c>
      <c r="K556" s="5">
        <v>1009.72</v>
      </c>
      <c r="L556" s="16">
        <v>2019.44</v>
      </c>
    </row>
    <row r="557" spans="1:12" x14ac:dyDescent="0.25">
      <c r="A557" s="3" t="s">
        <v>116</v>
      </c>
      <c r="B557" s="40" t="s">
        <v>199</v>
      </c>
      <c r="C557" s="4" t="s">
        <v>166</v>
      </c>
      <c r="D557" s="4" t="s">
        <v>6</v>
      </c>
      <c r="E557" s="4" t="s">
        <v>7</v>
      </c>
      <c r="F557" s="4" t="s">
        <v>34</v>
      </c>
      <c r="G557" s="4" t="s">
        <v>64</v>
      </c>
      <c r="H557" s="4" t="s">
        <v>25</v>
      </c>
      <c r="I557" s="14" t="s">
        <v>26</v>
      </c>
      <c r="J557" s="5">
        <v>252.05</v>
      </c>
      <c r="K557" s="5">
        <v>1008.2</v>
      </c>
      <c r="L557" s="16">
        <v>2016.4</v>
      </c>
    </row>
    <row r="558" spans="1:12" x14ac:dyDescent="0.25">
      <c r="A558" s="3" t="s">
        <v>116</v>
      </c>
      <c r="B558" s="40" t="s">
        <v>199</v>
      </c>
      <c r="C558" s="4" t="s">
        <v>166</v>
      </c>
      <c r="D558" s="4" t="s">
        <v>6</v>
      </c>
      <c r="E558" s="4" t="s">
        <v>7</v>
      </c>
      <c r="F558" s="4" t="s">
        <v>34</v>
      </c>
      <c r="G558" s="4" t="s">
        <v>64</v>
      </c>
      <c r="H558" s="4" t="s">
        <v>32</v>
      </c>
      <c r="I558" s="14" t="s">
        <v>63</v>
      </c>
      <c r="J558" s="5">
        <v>31.85</v>
      </c>
      <c r="K558" s="5">
        <v>127.4</v>
      </c>
      <c r="L558" s="16">
        <v>254.8</v>
      </c>
    </row>
    <row r="559" spans="1:12" x14ac:dyDescent="0.25">
      <c r="A559" s="3" t="s">
        <v>117</v>
      </c>
      <c r="B559" s="40" t="s">
        <v>200</v>
      </c>
      <c r="C559" s="4" t="s">
        <v>167</v>
      </c>
      <c r="D559" s="4" t="s">
        <v>6</v>
      </c>
      <c r="E559" s="4" t="s">
        <v>7</v>
      </c>
      <c r="F559" s="4" t="s">
        <v>34</v>
      </c>
      <c r="G559" s="4" t="s">
        <v>35</v>
      </c>
      <c r="H559" s="4" t="s">
        <v>10</v>
      </c>
      <c r="I559" s="4" t="s">
        <v>11</v>
      </c>
      <c r="J559" s="5"/>
      <c r="K559" s="5"/>
      <c r="L559" s="16">
        <v>23975.52</v>
      </c>
    </row>
    <row r="560" spans="1:12" x14ac:dyDescent="0.25">
      <c r="A560" s="3" t="s">
        <v>117</v>
      </c>
      <c r="B560" s="40" t="s">
        <v>200</v>
      </c>
      <c r="C560" s="4" t="s">
        <v>167</v>
      </c>
      <c r="D560" s="4" t="s">
        <v>6</v>
      </c>
      <c r="E560" s="4" t="s">
        <v>7</v>
      </c>
      <c r="F560" s="4" t="s">
        <v>34</v>
      </c>
      <c r="G560" s="4" t="s">
        <v>35</v>
      </c>
      <c r="H560" s="4" t="s">
        <v>10</v>
      </c>
      <c r="I560" s="4" t="s">
        <v>78</v>
      </c>
      <c r="J560" s="5"/>
      <c r="K560" s="5">
        <v>132.66</v>
      </c>
      <c r="L560" s="16"/>
    </row>
    <row r="561" spans="1:12" x14ac:dyDescent="0.25">
      <c r="A561" s="3" t="s">
        <v>117</v>
      </c>
      <c r="B561" s="40" t="s">
        <v>200</v>
      </c>
      <c r="C561" s="4" t="s">
        <v>167</v>
      </c>
      <c r="D561" s="4" t="s">
        <v>6</v>
      </c>
      <c r="E561" s="4" t="s">
        <v>7</v>
      </c>
      <c r="F561" s="4" t="s">
        <v>34</v>
      </c>
      <c r="G561" s="4" t="s">
        <v>35</v>
      </c>
      <c r="H561" s="4" t="s">
        <v>10</v>
      </c>
      <c r="I561" s="4" t="s">
        <v>12</v>
      </c>
      <c r="J561" s="5">
        <v>2996.94</v>
      </c>
      <c r="K561" s="5">
        <v>16583.07</v>
      </c>
      <c r="L561" s="16">
        <v>487.74</v>
      </c>
    </row>
    <row r="562" spans="1:12" x14ac:dyDescent="0.25">
      <c r="A562" s="3" t="s">
        <v>117</v>
      </c>
      <c r="B562" s="40" t="s">
        <v>200</v>
      </c>
      <c r="C562" s="4" t="s">
        <v>167</v>
      </c>
      <c r="D562" s="4" t="s">
        <v>6</v>
      </c>
      <c r="E562" s="4" t="s">
        <v>7</v>
      </c>
      <c r="F562" s="4" t="s">
        <v>34</v>
      </c>
      <c r="G562" s="4" t="s">
        <v>35</v>
      </c>
      <c r="H562" s="4" t="s">
        <v>10</v>
      </c>
      <c r="I562" s="4" t="s">
        <v>14</v>
      </c>
      <c r="J562" s="6"/>
      <c r="K562" s="5"/>
      <c r="L562" s="16">
        <v>2985</v>
      </c>
    </row>
    <row r="563" spans="1:12" x14ac:dyDescent="0.25">
      <c r="A563" s="3" t="s">
        <v>117</v>
      </c>
      <c r="B563" s="40" t="s">
        <v>200</v>
      </c>
      <c r="C563" s="4" t="s">
        <v>167</v>
      </c>
      <c r="D563" s="4" t="s">
        <v>6</v>
      </c>
      <c r="E563" s="4" t="s">
        <v>7</v>
      </c>
      <c r="F563" s="4" t="s">
        <v>34</v>
      </c>
      <c r="G563" s="4" t="s">
        <v>35</v>
      </c>
      <c r="H563" s="4" t="s">
        <v>15</v>
      </c>
      <c r="I563" s="14" t="s">
        <v>16</v>
      </c>
      <c r="J563" s="5"/>
      <c r="K563" s="5"/>
      <c r="L563" s="16">
        <v>1566.43</v>
      </c>
    </row>
    <row r="564" spans="1:12" x14ac:dyDescent="0.25">
      <c r="A564" s="3" t="s">
        <v>117</v>
      </c>
      <c r="B564" s="40" t="s">
        <v>200</v>
      </c>
      <c r="C564" s="4" t="s">
        <v>167</v>
      </c>
      <c r="D564" s="4" t="s">
        <v>6</v>
      </c>
      <c r="E564" s="4" t="s">
        <v>7</v>
      </c>
      <c r="F564" s="4" t="s">
        <v>34</v>
      </c>
      <c r="G564" s="4" t="s">
        <v>35</v>
      </c>
      <c r="H564" s="4" t="s">
        <v>17</v>
      </c>
      <c r="I564" s="14" t="s">
        <v>18</v>
      </c>
      <c r="J564" s="6">
        <v>359.64</v>
      </c>
      <c r="K564" s="5">
        <v>1931.01</v>
      </c>
      <c r="L564" s="16">
        <v>2877.12</v>
      </c>
    </row>
    <row r="565" spans="1:12" x14ac:dyDescent="0.25">
      <c r="A565" s="3" t="s">
        <v>117</v>
      </c>
      <c r="B565" s="40" t="s">
        <v>200</v>
      </c>
      <c r="C565" s="4" t="s">
        <v>167</v>
      </c>
      <c r="D565" s="4" t="s">
        <v>6</v>
      </c>
      <c r="E565" s="4" t="s">
        <v>7</v>
      </c>
      <c r="F565" s="4" t="s">
        <v>34</v>
      </c>
      <c r="G565" s="4" t="s">
        <v>35</v>
      </c>
      <c r="H565" s="4" t="s">
        <v>19</v>
      </c>
      <c r="I565" s="14" t="s">
        <v>20</v>
      </c>
      <c r="J565" s="5">
        <v>90.62</v>
      </c>
      <c r="K565" s="5">
        <v>485.41</v>
      </c>
      <c r="L565" s="16">
        <v>724.96</v>
      </c>
    </row>
    <row r="566" spans="1:12" x14ac:dyDescent="0.25">
      <c r="A566" s="3" t="s">
        <v>117</v>
      </c>
      <c r="B566" s="40" t="s">
        <v>200</v>
      </c>
      <c r="C566" s="4" t="s">
        <v>167</v>
      </c>
      <c r="D566" s="4" t="s">
        <v>6</v>
      </c>
      <c r="E566" s="4" t="s">
        <v>7</v>
      </c>
      <c r="F566" s="4" t="s">
        <v>34</v>
      </c>
      <c r="G566" s="4" t="s">
        <v>35</v>
      </c>
      <c r="H566" s="4" t="s">
        <v>21</v>
      </c>
      <c r="I566" s="14" t="s">
        <v>22</v>
      </c>
      <c r="J566" s="5">
        <v>5.07</v>
      </c>
      <c r="K566" s="5">
        <v>28.18</v>
      </c>
      <c r="L566" s="16">
        <v>40.56</v>
      </c>
    </row>
    <row r="567" spans="1:12" x14ac:dyDescent="0.25">
      <c r="A567" s="3" t="s">
        <v>117</v>
      </c>
      <c r="B567" s="40" t="s">
        <v>200</v>
      </c>
      <c r="C567" s="4" t="s">
        <v>167</v>
      </c>
      <c r="D567" s="4" t="s">
        <v>6</v>
      </c>
      <c r="E567" s="4" t="s">
        <v>7</v>
      </c>
      <c r="F567" s="4" t="s">
        <v>34</v>
      </c>
      <c r="G567" s="4" t="s">
        <v>35</v>
      </c>
      <c r="H567" s="4" t="s">
        <v>23</v>
      </c>
      <c r="I567" s="14" t="s">
        <v>65</v>
      </c>
      <c r="J567" s="5"/>
      <c r="K567" s="5"/>
      <c r="L567" s="16">
        <v>386.12</v>
      </c>
    </row>
    <row r="568" spans="1:12" x14ac:dyDescent="0.25">
      <c r="A568" s="3" t="s">
        <v>117</v>
      </c>
      <c r="B568" s="40" t="s">
        <v>200</v>
      </c>
      <c r="C568" s="4" t="s">
        <v>167</v>
      </c>
      <c r="D568" s="4" t="s">
        <v>6</v>
      </c>
      <c r="E568" s="4" t="s">
        <v>7</v>
      </c>
      <c r="F568" s="4" t="s">
        <v>34</v>
      </c>
      <c r="G568" s="4" t="s">
        <v>35</v>
      </c>
      <c r="H568" s="4" t="s">
        <v>23</v>
      </c>
      <c r="I568" s="14" t="s">
        <v>59</v>
      </c>
      <c r="J568" s="5"/>
      <c r="K568" s="5"/>
      <c r="L568" s="16">
        <v>68.28</v>
      </c>
    </row>
    <row r="569" spans="1:12" x14ac:dyDescent="0.25">
      <c r="A569" s="3" t="s">
        <v>117</v>
      </c>
      <c r="B569" s="40" t="s">
        <v>200</v>
      </c>
      <c r="C569" s="4" t="s">
        <v>167</v>
      </c>
      <c r="D569" s="4" t="s">
        <v>6</v>
      </c>
      <c r="E569" s="4" t="s">
        <v>7</v>
      </c>
      <c r="F569" s="4" t="s">
        <v>34</v>
      </c>
      <c r="G569" s="4" t="s">
        <v>35</v>
      </c>
      <c r="H569" s="4" t="s">
        <v>23</v>
      </c>
      <c r="I569" s="14" t="s">
        <v>24</v>
      </c>
      <c r="J569" s="5">
        <v>189.18</v>
      </c>
      <c r="K569" s="5">
        <v>839.62</v>
      </c>
      <c r="L569" s="16">
        <v>1513.44</v>
      </c>
    </row>
    <row r="570" spans="1:12" x14ac:dyDescent="0.25">
      <c r="A570" s="3" t="s">
        <v>117</v>
      </c>
      <c r="B570" s="40" t="s">
        <v>200</v>
      </c>
      <c r="C570" s="4" t="s">
        <v>167</v>
      </c>
      <c r="D570" s="4" t="s">
        <v>6</v>
      </c>
      <c r="E570" s="4" t="s">
        <v>7</v>
      </c>
      <c r="F570" s="4" t="s">
        <v>34</v>
      </c>
      <c r="G570" s="4" t="s">
        <v>35</v>
      </c>
      <c r="H570" s="4" t="s">
        <v>23</v>
      </c>
      <c r="I570" s="14" t="s">
        <v>67</v>
      </c>
      <c r="J570" s="5"/>
      <c r="K570" s="5">
        <v>217.7</v>
      </c>
      <c r="L570" s="16"/>
    </row>
    <row r="571" spans="1:12" x14ac:dyDescent="0.25">
      <c r="A571" s="3" t="s">
        <v>117</v>
      </c>
      <c r="B571" s="40" t="s">
        <v>200</v>
      </c>
      <c r="C571" s="4" t="s">
        <v>167</v>
      </c>
      <c r="D571" s="4" t="s">
        <v>6</v>
      </c>
      <c r="E571" s="4" t="s">
        <v>7</v>
      </c>
      <c r="F571" s="4" t="s">
        <v>34</v>
      </c>
      <c r="G571" s="4" t="s">
        <v>35</v>
      </c>
      <c r="H571" s="4" t="s">
        <v>25</v>
      </c>
      <c r="I571" s="14" t="s">
        <v>26</v>
      </c>
      <c r="J571" s="5">
        <v>188.9</v>
      </c>
      <c r="K571" s="5">
        <v>838.37</v>
      </c>
      <c r="L571" s="16">
        <v>1511.2</v>
      </c>
    </row>
    <row r="572" spans="1:12" x14ac:dyDescent="0.25">
      <c r="A572" s="3" t="s">
        <v>117</v>
      </c>
      <c r="B572" s="40" t="s">
        <v>200</v>
      </c>
      <c r="C572" s="4" t="s">
        <v>167</v>
      </c>
      <c r="D572" s="4" t="s">
        <v>6</v>
      </c>
      <c r="E572" s="4" t="s">
        <v>7</v>
      </c>
      <c r="F572" s="4" t="s">
        <v>34</v>
      </c>
      <c r="G572" s="4" t="s">
        <v>35</v>
      </c>
      <c r="H572" s="4" t="s">
        <v>25</v>
      </c>
      <c r="I572" s="14" t="s">
        <v>68</v>
      </c>
      <c r="J572" s="5"/>
      <c r="K572" s="5">
        <v>217.38</v>
      </c>
      <c r="L572" s="16"/>
    </row>
    <row r="573" spans="1:12" x14ac:dyDescent="0.25">
      <c r="A573" s="3" t="s">
        <v>117</v>
      </c>
      <c r="B573" s="40" t="s">
        <v>200</v>
      </c>
      <c r="C573" s="4" t="s">
        <v>167</v>
      </c>
      <c r="D573" s="4" t="s">
        <v>6</v>
      </c>
      <c r="E573" s="4" t="s">
        <v>7</v>
      </c>
      <c r="F573" s="4" t="s">
        <v>34</v>
      </c>
      <c r="G573" s="4" t="s">
        <v>35</v>
      </c>
      <c r="H573" s="4" t="s">
        <v>32</v>
      </c>
      <c r="I573" s="14" t="s">
        <v>54</v>
      </c>
      <c r="J573" s="5">
        <v>7.06</v>
      </c>
      <c r="K573" s="5">
        <v>39.07</v>
      </c>
      <c r="L573" s="16">
        <v>56.48</v>
      </c>
    </row>
    <row r="574" spans="1:12" x14ac:dyDescent="0.25">
      <c r="A574" s="3" t="s">
        <v>117</v>
      </c>
      <c r="B574" s="40" t="s">
        <v>200</v>
      </c>
      <c r="C574" s="4" t="s">
        <v>168</v>
      </c>
      <c r="D574" s="4" t="s">
        <v>6</v>
      </c>
      <c r="E574" s="4" t="s">
        <v>62</v>
      </c>
      <c r="F574" s="4" t="s">
        <v>58</v>
      </c>
      <c r="G574" s="4" t="s">
        <v>87</v>
      </c>
      <c r="H574" s="4" t="s">
        <v>10</v>
      </c>
      <c r="I574" s="14" t="s">
        <v>88</v>
      </c>
      <c r="J574" s="5"/>
      <c r="K574" s="5">
        <v>1325.67</v>
      </c>
      <c r="L574" s="16"/>
    </row>
    <row r="575" spans="1:12" x14ac:dyDescent="0.25">
      <c r="A575" s="3" t="s">
        <v>117</v>
      </c>
      <c r="B575" s="40" t="s">
        <v>200</v>
      </c>
      <c r="C575" s="4" t="s">
        <v>168</v>
      </c>
      <c r="D575" s="4" t="s">
        <v>6</v>
      </c>
      <c r="E575" s="4" t="s">
        <v>62</v>
      </c>
      <c r="F575" s="4" t="s">
        <v>58</v>
      </c>
      <c r="G575" s="4" t="s">
        <v>87</v>
      </c>
      <c r="H575" s="4" t="s">
        <v>25</v>
      </c>
      <c r="I575" s="14" t="s">
        <v>26</v>
      </c>
      <c r="J575" s="5"/>
      <c r="K575" s="5">
        <v>88.15</v>
      </c>
      <c r="L575" s="16"/>
    </row>
    <row r="576" spans="1:12" x14ac:dyDescent="0.25">
      <c r="A576" s="3" t="s">
        <v>117</v>
      </c>
      <c r="B576" s="40" t="s">
        <v>199</v>
      </c>
      <c r="C576" s="4" t="s">
        <v>169</v>
      </c>
      <c r="D576" s="4" t="s">
        <v>6</v>
      </c>
      <c r="E576" s="4" t="s">
        <v>7</v>
      </c>
      <c r="F576" s="4" t="s">
        <v>34</v>
      </c>
      <c r="G576" s="4" t="s">
        <v>89</v>
      </c>
      <c r="H576" s="4" t="s">
        <v>10</v>
      </c>
      <c r="I576" s="14" t="s">
        <v>11</v>
      </c>
      <c r="J576" s="5"/>
      <c r="K576" s="5"/>
      <c r="L576" s="16">
        <v>27000.32</v>
      </c>
    </row>
    <row r="577" spans="1:12" x14ac:dyDescent="0.25">
      <c r="A577" s="3" t="s">
        <v>117</v>
      </c>
      <c r="B577" s="40" t="s">
        <v>199</v>
      </c>
      <c r="C577" s="4" t="s">
        <v>169</v>
      </c>
      <c r="D577" s="4" t="s">
        <v>6</v>
      </c>
      <c r="E577" s="4" t="s">
        <v>7</v>
      </c>
      <c r="F577" s="4" t="s">
        <v>34</v>
      </c>
      <c r="G577" s="4" t="s">
        <v>89</v>
      </c>
      <c r="H577" s="4" t="s">
        <v>10</v>
      </c>
      <c r="I577" s="14" t="s">
        <v>12</v>
      </c>
      <c r="J577" s="5">
        <v>3375.04</v>
      </c>
      <c r="K577" s="5">
        <v>13500.16</v>
      </c>
      <c r="L577" s="16"/>
    </row>
    <row r="578" spans="1:12" x14ac:dyDescent="0.25">
      <c r="A578" s="3" t="s">
        <v>117</v>
      </c>
      <c r="B578" s="40" t="s">
        <v>199</v>
      </c>
      <c r="C578" s="4" t="s">
        <v>169</v>
      </c>
      <c r="D578" s="4" t="s">
        <v>6</v>
      </c>
      <c r="E578" s="4" t="s">
        <v>7</v>
      </c>
      <c r="F578" s="4" t="s">
        <v>34</v>
      </c>
      <c r="G578" s="4" t="s">
        <v>89</v>
      </c>
      <c r="H578" s="4" t="s">
        <v>10</v>
      </c>
      <c r="I578" s="14" t="s">
        <v>14</v>
      </c>
      <c r="J578" s="5"/>
      <c r="K578" s="5"/>
      <c r="L578" s="16">
        <v>3350.42</v>
      </c>
    </row>
    <row r="579" spans="1:12" x14ac:dyDescent="0.25">
      <c r="A579" s="3" t="s">
        <v>117</v>
      </c>
      <c r="B579" s="40" t="s">
        <v>199</v>
      </c>
      <c r="C579" s="4" t="s">
        <v>169</v>
      </c>
      <c r="D579" s="4" t="s">
        <v>6</v>
      </c>
      <c r="E579" s="4" t="s">
        <v>7</v>
      </c>
      <c r="F579" s="4" t="s">
        <v>34</v>
      </c>
      <c r="G579" s="4" t="s">
        <v>89</v>
      </c>
      <c r="H579" s="4" t="s">
        <v>15</v>
      </c>
      <c r="I579" s="14" t="s">
        <v>16</v>
      </c>
      <c r="J579" s="5"/>
      <c r="K579" s="5"/>
      <c r="L579" s="16">
        <v>3164.82</v>
      </c>
    </row>
    <row r="580" spans="1:12" x14ac:dyDescent="0.25">
      <c r="A580" s="3" t="s">
        <v>117</v>
      </c>
      <c r="B580" s="40" t="s">
        <v>199</v>
      </c>
      <c r="C580" s="4" t="s">
        <v>169</v>
      </c>
      <c r="D580" s="4" t="s">
        <v>6</v>
      </c>
      <c r="E580" s="4" t="s">
        <v>7</v>
      </c>
      <c r="F580" s="4" t="s">
        <v>34</v>
      </c>
      <c r="G580" s="4" t="s">
        <v>89</v>
      </c>
      <c r="H580" s="4" t="s">
        <v>17</v>
      </c>
      <c r="I580" s="14" t="s">
        <v>18</v>
      </c>
      <c r="J580" s="5">
        <v>425.82</v>
      </c>
      <c r="K580" s="5">
        <v>1703.28</v>
      </c>
      <c r="L580" s="16">
        <v>3406.56</v>
      </c>
    </row>
    <row r="581" spans="1:12" x14ac:dyDescent="0.25">
      <c r="A581" s="3" t="s">
        <v>117</v>
      </c>
      <c r="B581" s="40" t="s">
        <v>199</v>
      </c>
      <c r="C581" s="4" t="s">
        <v>169</v>
      </c>
      <c r="D581" s="4" t="s">
        <v>6</v>
      </c>
      <c r="E581" s="4" t="s">
        <v>7</v>
      </c>
      <c r="F581" s="4" t="s">
        <v>34</v>
      </c>
      <c r="G581" s="4" t="s">
        <v>89</v>
      </c>
      <c r="H581" s="4" t="s">
        <v>19</v>
      </c>
      <c r="I581" s="4" t="s">
        <v>20</v>
      </c>
      <c r="J581" s="5">
        <v>102.05</v>
      </c>
      <c r="K581" s="5">
        <v>408.2</v>
      </c>
      <c r="L581" s="16">
        <v>816.4</v>
      </c>
    </row>
    <row r="582" spans="1:12" x14ac:dyDescent="0.25">
      <c r="A582" s="3" t="s">
        <v>117</v>
      </c>
      <c r="B582" s="40" t="s">
        <v>199</v>
      </c>
      <c r="C582" s="4" t="s">
        <v>169</v>
      </c>
      <c r="D582" s="4" t="s">
        <v>6</v>
      </c>
      <c r="E582" s="4" t="s">
        <v>7</v>
      </c>
      <c r="F582" s="4" t="s">
        <v>34</v>
      </c>
      <c r="G582" s="4" t="s">
        <v>89</v>
      </c>
      <c r="H582" s="4" t="s">
        <v>21</v>
      </c>
      <c r="I582" s="4" t="s">
        <v>22</v>
      </c>
      <c r="J582" s="5">
        <v>6.3</v>
      </c>
      <c r="K582" s="5">
        <v>25.2</v>
      </c>
      <c r="L582" s="16">
        <v>50.4</v>
      </c>
    </row>
    <row r="583" spans="1:12" x14ac:dyDescent="0.25">
      <c r="A583" s="3" t="s">
        <v>117</v>
      </c>
      <c r="B583" s="40" t="s">
        <v>199</v>
      </c>
      <c r="C583" s="4" t="s">
        <v>169</v>
      </c>
      <c r="D583" s="4" t="s">
        <v>6</v>
      </c>
      <c r="E583" s="4" t="s">
        <v>7</v>
      </c>
      <c r="F583" s="4" t="s">
        <v>34</v>
      </c>
      <c r="G583" s="4" t="s">
        <v>89</v>
      </c>
      <c r="H583" s="4" t="s">
        <v>23</v>
      </c>
      <c r="I583" s="4" t="s">
        <v>65</v>
      </c>
      <c r="J583" s="5"/>
      <c r="K583" s="5"/>
      <c r="L583" s="16">
        <v>287.7</v>
      </c>
    </row>
    <row r="584" spans="1:12" x14ac:dyDescent="0.25">
      <c r="A584" s="3" t="s">
        <v>117</v>
      </c>
      <c r="B584" s="40" t="s">
        <v>199</v>
      </c>
      <c r="C584" s="4" t="s">
        <v>169</v>
      </c>
      <c r="D584" s="4" t="s">
        <v>6</v>
      </c>
      <c r="E584" s="4" t="s">
        <v>7</v>
      </c>
      <c r="F584" s="4" t="s">
        <v>34</v>
      </c>
      <c r="G584" s="4" t="s">
        <v>89</v>
      </c>
      <c r="H584" s="4" t="s">
        <v>23</v>
      </c>
      <c r="I584" s="14" t="s">
        <v>24</v>
      </c>
      <c r="J584" s="5">
        <v>212.44</v>
      </c>
      <c r="K584" s="5">
        <v>849.76</v>
      </c>
      <c r="L584" s="16">
        <v>1699.52</v>
      </c>
    </row>
    <row r="585" spans="1:12" x14ac:dyDescent="0.25">
      <c r="A585" s="3" t="s">
        <v>117</v>
      </c>
      <c r="B585" s="40" t="s">
        <v>199</v>
      </c>
      <c r="C585" s="4" t="s">
        <v>169</v>
      </c>
      <c r="D585" s="4" t="s">
        <v>6</v>
      </c>
      <c r="E585" s="4" t="s">
        <v>7</v>
      </c>
      <c r="F585" s="4" t="s">
        <v>34</v>
      </c>
      <c r="G585" s="4" t="s">
        <v>89</v>
      </c>
      <c r="H585" s="4" t="s">
        <v>25</v>
      </c>
      <c r="I585" s="14" t="s">
        <v>26</v>
      </c>
      <c r="J585" s="5">
        <v>212.12</v>
      </c>
      <c r="K585" s="5">
        <v>848.48</v>
      </c>
      <c r="L585" s="16">
        <v>1696.96</v>
      </c>
    </row>
    <row r="586" spans="1:12" x14ac:dyDescent="0.25">
      <c r="A586" s="3" t="s">
        <v>117</v>
      </c>
      <c r="B586" s="40" t="s">
        <v>199</v>
      </c>
      <c r="C586" s="4" t="s">
        <v>170</v>
      </c>
      <c r="D586" s="4" t="s">
        <v>6</v>
      </c>
      <c r="E586" s="4" t="s">
        <v>7</v>
      </c>
      <c r="F586" s="4" t="s">
        <v>31</v>
      </c>
      <c r="G586" s="4" t="s">
        <v>58</v>
      </c>
      <c r="H586" s="4" t="s">
        <v>10</v>
      </c>
      <c r="I586" s="14" t="s">
        <v>78</v>
      </c>
      <c r="J586" s="5"/>
      <c r="K586" s="5">
        <v>291.45</v>
      </c>
      <c r="L586" s="16"/>
    </row>
    <row r="587" spans="1:12" x14ac:dyDescent="0.25">
      <c r="A587" s="3" t="s">
        <v>117</v>
      </c>
      <c r="B587" s="40" t="s">
        <v>199</v>
      </c>
      <c r="C587" s="4" t="s">
        <v>170</v>
      </c>
      <c r="D587" s="4" t="s">
        <v>6</v>
      </c>
      <c r="E587" s="4" t="s">
        <v>7</v>
      </c>
      <c r="F587" s="4" t="s">
        <v>31</v>
      </c>
      <c r="G587" s="4" t="s">
        <v>58</v>
      </c>
      <c r="H587" s="4" t="s">
        <v>10</v>
      </c>
      <c r="I587" s="14" t="s">
        <v>90</v>
      </c>
      <c r="J587" s="5"/>
      <c r="K587" s="5">
        <v>292.63</v>
      </c>
      <c r="L587" s="16"/>
    </row>
    <row r="588" spans="1:12" x14ac:dyDescent="0.25">
      <c r="A588" s="3" t="s">
        <v>117</v>
      </c>
      <c r="B588" s="40" t="s">
        <v>199</v>
      </c>
      <c r="C588" s="4" t="s">
        <v>170</v>
      </c>
      <c r="D588" s="4" t="s">
        <v>6</v>
      </c>
      <c r="E588" s="4" t="s">
        <v>7</v>
      </c>
      <c r="F588" s="4" t="s">
        <v>31</v>
      </c>
      <c r="G588" s="4" t="s">
        <v>58</v>
      </c>
      <c r="H588" s="4" t="s">
        <v>15</v>
      </c>
      <c r="I588" s="4" t="s">
        <v>91</v>
      </c>
      <c r="J588" s="5"/>
      <c r="K588" s="5">
        <v>1966.37</v>
      </c>
      <c r="L588" s="16"/>
    </row>
    <row r="589" spans="1:12" x14ac:dyDescent="0.25">
      <c r="A589" s="3" t="s">
        <v>117</v>
      </c>
      <c r="B589" s="40" t="s">
        <v>200</v>
      </c>
      <c r="C589" s="4" t="s">
        <v>171</v>
      </c>
      <c r="D589" s="4" t="s">
        <v>92</v>
      </c>
      <c r="E589" s="4" t="s">
        <v>7</v>
      </c>
      <c r="F589" s="4" t="s">
        <v>58</v>
      </c>
      <c r="G589" s="4" t="s">
        <v>87</v>
      </c>
      <c r="H589" s="4" t="s">
        <v>10</v>
      </c>
      <c r="I589" s="4" t="s">
        <v>88</v>
      </c>
      <c r="J589" s="5">
        <v>404.6</v>
      </c>
      <c r="K589" s="5">
        <v>2138.6</v>
      </c>
      <c r="L589" s="16"/>
    </row>
    <row r="590" spans="1:12" x14ac:dyDescent="0.25">
      <c r="A590" s="3" t="s">
        <v>117</v>
      </c>
      <c r="B590" s="40" t="s">
        <v>200</v>
      </c>
      <c r="C590" s="4" t="s">
        <v>171</v>
      </c>
      <c r="D590" s="4" t="s">
        <v>92</v>
      </c>
      <c r="E590" s="4" t="s">
        <v>7</v>
      </c>
      <c r="F590" s="4" t="s">
        <v>58</v>
      </c>
      <c r="G590" s="4" t="s">
        <v>87</v>
      </c>
      <c r="H590" s="4" t="s">
        <v>25</v>
      </c>
      <c r="I590" s="14" t="s">
        <v>26</v>
      </c>
      <c r="J590" s="5">
        <v>26.9</v>
      </c>
      <c r="K590" s="5">
        <v>142.19</v>
      </c>
      <c r="L590" s="16"/>
    </row>
    <row r="591" spans="1:12" x14ac:dyDescent="0.25">
      <c r="A591" s="3" t="s">
        <v>117</v>
      </c>
      <c r="B591" s="40" t="s">
        <v>200</v>
      </c>
      <c r="C591" s="4" t="s">
        <v>172</v>
      </c>
      <c r="D591" s="4" t="s">
        <v>93</v>
      </c>
      <c r="E591" s="4" t="s">
        <v>94</v>
      </c>
      <c r="F591" s="4" t="s">
        <v>31</v>
      </c>
      <c r="G591" s="4" t="s">
        <v>64</v>
      </c>
      <c r="H591" s="4" t="s">
        <v>10</v>
      </c>
      <c r="I591" s="14" t="s">
        <v>75</v>
      </c>
      <c r="J591" s="6">
        <v>-93.52</v>
      </c>
      <c r="K591" s="5">
        <v>-374.08</v>
      </c>
      <c r="L591" s="16"/>
    </row>
    <row r="592" spans="1:12" x14ac:dyDescent="0.25">
      <c r="A592" s="3" t="s">
        <v>117</v>
      </c>
      <c r="B592" s="40" t="s">
        <v>200</v>
      </c>
      <c r="C592" s="4" t="s">
        <v>172</v>
      </c>
      <c r="D592" s="4" t="s">
        <v>93</v>
      </c>
      <c r="E592" s="4" t="s">
        <v>94</v>
      </c>
      <c r="F592" s="4" t="s">
        <v>31</v>
      </c>
      <c r="G592" s="4" t="s">
        <v>64</v>
      </c>
      <c r="H592" s="4" t="s">
        <v>10</v>
      </c>
      <c r="I592" s="14" t="s">
        <v>11</v>
      </c>
      <c r="J592" s="5"/>
      <c r="K592" s="5"/>
      <c r="L592" s="16">
        <v>19453.12</v>
      </c>
    </row>
    <row r="593" spans="1:12" x14ac:dyDescent="0.25">
      <c r="A593" s="3" t="s">
        <v>117</v>
      </c>
      <c r="B593" s="40" t="s">
        <v>200</v>
      </c>
      <c r="C593" s="4" t="s">
        <v>172</v>
      </c>
      <c r="D593" s="4" t="s">
        <v>93</v>
      </c>
      <c r="E593" s="4" t="s">
        <v>94</v>
      </c>
      <c r="F593" s="4" t="s">
        <v>31</v>
      </c>
      <c r="G593" s="4" t="s">
        <v>64</v>
      </c>
      <c r="H593" s="4" t="s">
        <v>10</v>
      </c>
      <c r="I593" s="14" t="s">
        <v>12</v>
      </c>
      <c r="J593" s="5">
        <v>2431.52</v>
      </c>
      <c r="K593" s="5">
        <v>9726.08</v>
      </c>
      <c r="L593" s="16"/>
    </row>
    <row r="594" spans="1:12" x14ac:dyDescent="0.25">
      <c r="A594" s="3" t="s">
        <v>117</v>
      </c>
      <c r="B594" s="40" t="s">
        <v>200</v>
      </c>
      <c r="C594" s="4" t="s">
        <v>172</v>
      </c>
      <c r="D594" s="4" t="s">
        <v>93</v>
      </c>
      <c r="E594" s="4" t="s">
        <v>94</v>
      </c>
      <c r="F594" s="4" t="s">
        <v>31</v>
      </c>
      <c r="G594" s="4" t="s">
        <v>64</v>
      </c>
      <c r="H594" s="4" t="s">
        <v>10</v>
      </c>
      <c r="I594" s="14" t="s">
        <v>14</v>
      </c>
      <c r="J594" s="5"/>
      <c r="K594" s="5"/>
      <c r="L594" s="16">
        <v>2421.84</v>
      </c>
    </row>
    <row r="595" spans="1:12" x14ac:dyDescent="0.25">
      <c r="A595" s="3" t="s">
        <v>117</v>
      </c>
      <c r="B595" s="40" t="s">
        <v>200</v>
      </c>
      <c r="C595" s="4" t="s">
        <v>172</v>
      </c>
      <c r="D595" s="4" t="s">
        <v>93</v>
      </c>
      <c r="E595" s="4" t="s">
        <v>94</v>
      </c>
      <c r="F595" s="4" t="s">
        <v>31</v>
      </c>
      <c r="G595" s="4" t="s">
        <v>64</v>
      </c>
      <c r="H595" s="4" t="s">
        <v>15</v>
      </c>
      <c r="I595" s="14" t="s">
        <v>16</v>
      </c>
      <c r="J595" s="5"/>
      <c r="K595" s="5"/>
      <c r="L595" s="16">
        <v>2334.2399999999998</v>
      </c>
    </row>
    <row r="596" spans="1:12" x14ac:dyDescent="0.25">
      <c r="A596" s="3" t="s">
        <v>117</v>
      </c>
      <c r="B596" s="40" t="s">
        <v>200</v>
      </c>
      <c r="C596" s="4" t="s">
        <v>172</v>
      </c>
      <c r="D596" s="4" t="s">
        <v>93</v>
      </c>
      <c r="E596" s="4" t="s">
        <v>94</v>
      </c>
      <c r="F596" s="4" t="s">
        <v>31</v>
      </c>
      <c r="G596" s="4" t="s">
        <v>64</v>
      </c>
      <c r="H596" s="4" t="s">
        <v>17</v>
      </c>
      <c r="I596" s="14" t="s">
        <v>18</v>
      </c>
      <c r="J596" s="5">
        <v>320.48</v>
      </c>
      <c r="K596" s="5">
        <v>1281.92</v>
      </c>
      <c r="L596" s="16">
        <v>2563.84</v>
      </c>
    </row>
    <row r="597" spans="1:12" x14ac:dyDescent="0.25">
      <c r="A597" s="3" t="s">
        <v>117</v>
      </c>
      <c r="B597" s="40" t="s">
        <v>200</v>
      </c>
      <c r="C597" s="4" t="s">
        <v>172</v>
      </c>
      <c r="D597" s="4" t="s">
        <v>93</v>
      </c>
      <c r="E597" s="4" t="s">
        <v>94</v>
      </c>
      <c r="F597" s="4" t="s">
        <v>31</v>
      </c>
      <c r="G597" s="4" t="s">
        <v>64</v>
      </c>
      <c r="H597" s="4" t="s">
        <v>19</v>
      </c>
      <c r="I597" s="14" t="s">
        <v>20</v>
      </c>
      <c r="J597" s="5">
        <v>74.36</v>
      </c>
      <c r="K597" s="5">
        <v>297.44</v>
      </c>
      <c r="L597" s="16">
        <v>594.88</v>
      </c>
    </row>
    <row r="598" spans="1:12" x14ac:dyDescent="0.25">
      <c r="A598" s="3" t="s">
        <v>117</v>
      </c>
      <c r="B598" s="40" t="s">
        <v>200</v>
      </c>
      <c r="C598" s="4" t="s">
        <v>172</v>
      </c>
      <c r="D598" s="4" t="s">
        <v>93</v>
      </c>
      <c r="E598" s="4" t="s">
        <v>94</v>
      </c>
      <c r="F598" s="4" t="s">
        <v>31</v>
      </c>
      <c r="G598" s="4" t="s">
        <v>64</v>
      </c>
      <c r="H598" s="4" t="s">
        <v>21</v>
      </c>
      <c r="I598" s="14" t="s">
        <v>22</v>
      </c>
      <c r="J598" s="5">
        <v>4.88</v>
      </c>
      <c r="K598" s="5">
        <v>19.52</v>
      </c>
      <c r="L598" s="16">
        <v>39.04</v>
      </c>
    </row>
    <row r="599" spans="1:12" x14ac:dyDescent="0.25">
      <c r="A599" s="3" t="s">
        <v>117</v>
      </c>
      <c r="B599" s="40" t="s">
        <v>200</v>
      </c>
      <c r="C599" s="4" t="s">
        <v>172</v>
      </c>
      <c r="D599" s="4" t="s">
        <v>93</v>
      </c>
      <c r="E599" s="4" t="s">
        <v>94</v>
      </c>
      <c r="F599" s="4" t="s">
        <v>31</v>
      </c>
      <c r="G599" s="4" t="s">
        <v>64</v>
      </c>
      <c r="H599" s="4" t="s">
        <v>23</v>
      </c>
      <c r="I599" s="14" t="s">
        <v>65</v>
      </c>
      <c r="J599" s="5"/>
      <c r="K599" s="5"/>
      <c r="L599" s="16">
        <v>567.05999999999995</v>
      </c>
    </row>
    <row r="600" spans="1:12" x14ac:dyDescent="0.25">
      <c r="A600" s="3" t="s">
        <v>117</v>
      </c>
      <c r="B600" s="40" t="s">
        <v>200</v>
      </c>
      <c r="C600" s="4" t="s">
        <v>172</v>
      </c>
      <c r="D600" s="4" t="s">
        <v>93</v>
      </c>
      <c r="E600" s="4" t="s">
        <v>94</v>
      </c>
      <c r="F600" s="4" t="s">
        <v>31</v>
      </c>
      <c r="G600" s="4" t="s">
        <v>64</v>
      </c>
      <c r="H600" s="4" t="s">
        <v>23</v>
      </c>
      <c r="I600" s="14" t="s">
        <v>24</v>
      </c>
      <c r="J600" s="5">
        <v>146.41999999999999</v>
      </c>
      <c r="K600" s="5">
        <v>585.67999999999995</v>
      </c>
      <c r="L600" s="16">
        <v>1171.3599999999999</v>
      </c>
    </row>
    <row r="601" spans="1:12" x14ac:dyDescent="0.25">
      <c r="A601" s="3" t="s">
        <v>117</v>
      </c>
      <c r="B601" s="40" t="s">
        <v>200</v>
      </c>
      <c r="C601" s="4" t="s">
        <v>172</v>
      </c>
      <c r="D601" s="4" t="s">
        <v>93</v>
      </c>
      <c r="E601" s="4" t="s">
        <v>94</v>
      </c>
      <c r="F601" s="4" t="s">
        <v>31</v>
      </c>
      <c r="G601" s="4" t="s">
        <v>64</v>
      </c>
      <c r="H601" s="4" t="s">
        <v>25</v>
      </c>
      <c r="I601" s="14" t="s">
        <v>26</v>
      </c>
      <c r="J601" s="5">
        <v>146.19999999999999</v>
      </c>
      <c r="K601" s="5">
        <v>584.79999999999995</v>
      </c>
      <c r="L601" s="16">
        <v>1169.5999999999999</v>
      </c>
    </row>
    <row r="602" spans="1:12" x14ac:dyDescent="0.25">
      <c r="A602" s="3" t="s">
        <v>117</v>
      </c>
      <c r="B602" s="40" t="s">
        <v>199</v>
      </c>
      <c r="C602" s="4" t="s">
        <v>173</v>
      </c>
      <c r="D602" s="4" t="s">
        <v>56</v>
      </c>
      <c r="E602" s="4" t="s">
        <v>57</v>
      </c>
      <c r="F602" s="4" t="s">
        <v>34</v>
      </c>
      <c r="G602" s="4" t="s">
        <v>64</v>
      </c>
      <c r="H602" s="4" t="s">
        <v>10</v>
      </c>
      <c r="I602" s="14" t="s">
        <v>11</v>
      </c>
      <c r="J602" s="5"/>
      <c r="K602" s="5"/>
      <c r="L602" s="16">
        <v>26995.119999999999</v>
      </c>
    </row>
    <row r="603" spans="1:12" x14ac:dyDescent="0.25">
      <c r="A603" s="3" t="s">
        <v>117</v>
      </c>
      <c r="B603" s="40" t="s">
        <v>199</v>
      </c>
      <c r="C603" s="4" t="s">
        <v>173</v>
      </c>
      <c r="D603" s="4" t="s">
        <v>56</v>
      </c>
      <c r="E603" s="4" t="s">
        <v>57</v>
      </c>
      <c r="F603" s="4" t="s">
        <v>34</v>
      </c>
      <c r="G603" s="4" t="s">
        <v>64</v>
      </c>
      <c r="H603" s="4" t="s">
        <v>10</v>
      </c>
      <c r="I603" s="14" t="s">
        <v>12</v>
      </c>
      <c r="J603" s="5">
        <v>3374.52</v>
      </c>
      <c r="K603" s="5">
        <v>13498.08</v>
      </c>
      <c r="L603" s="16"/>
    </row>
    <row r="604" spans="1:12" x14ac:dyDescent="0.25">
      <c r="A604" s="3" t="s">
        <v>117</v>
      </c>
      <c r="B604" s="40" t="s">
        <v>199</v>
      </c>
      <c r="C604" s="4" t="s">
        <v>173</v>
      </c>
      <c r="D604" s="4" t="s">
        <v>56</v>
      </c>
      <c r="E604" s="4" t="s">
        <v>57</v>
      </c>
      <c r="F604" s="4" t="s">
        <v>34</v>
      </c>
      <c r="G604" s="4" t="s">
        <v>64</v>
      </c>
      <c r="H604" s="4" t="s">
        <v>10</v>
      </c>
      <c r="I604" s="14" t="s">
        <v>14</v>
      </c>
      <c r="J604" s="5"/>
      <c r="K604" s="5"/>
      <c r="L604" s="16">
        <v>3361.08</v>
      </c>
    </row>
    <row r="605" spans="1:12" x14ac:dyDescent="0.25">
      <c r="A605" s="3" t="s">
        <v>117</v>
      </c>
      <c r="B605" s="40" t="s">
        <v>199</v>
      </c>
      <c r="C605" s="4" t="s">
        <v>173</v>
      </c>
      <c r="D605" s="4" t="s">
        <v>56</v>
      </c>
      <c r="E605" s="4" t="s">
        <v>57</v>
      </c>
      <c r="F605" s="4" t="s">
        <v>34</v>
      </c>
      <c r="G605" s="4" t="s">
        <v>64</v>
      </c>
      <c r="H605" s="4" t="s">
        <v>15</v>
      </c>
      <c r="I605" s="14" t="s">
        <v>16</v>
      </c>
      <c r="J605" s="5"/>
      <c r="K605" s="5"/>
      <c r="L605" s="16">
        <v>3239.52</v>
      </c>
    </row>
    <row r="606" spans="1:12" x14ac:dyDescent="0.25">
      <c r="A606" s="3" t="s">
        <v>117</v>
      </c>
      <c r="B606" s="40" t="s">
        <v>199</v>
      </c>
      <c r="C606" s="4" t="s">
        <v>173</v>
      </c>
      <c r="D606" s="4" t="s">
        <v>56</v>
      </c>
      <c r="E606" s="4" t="s">
        <v>57</v>
      </c>
      <c r="F606" s="4" t="s">
        <v>34</v>
      </c>
      <c r="G606" s="4" t="s">
        <v>64</v>
      </c>
      <c r="H606" s="4" t="s">
        <v>17</v>
      </c>
      <c r="I606" s="14" t="s">
        <v>18</v>
      </c>
      <c r="J606" s="5">
        <v>453.21</v>
      </c>
      <c r="K606" s="5">
        <v>1812.84</v>
      </c>
      <c r="L606" s="16">
        <v>3625.68</v>
      </c>
    </row>
    <row r="607" spans="1:12" x14ac:dyDescent="0.25">
      <c r="A607" s="3" t="s">
        <v>117</v>
      </c>
      <c r="B607" s="40" t="s">
        <v>199</v>
      </c>
      <c r="C607" s="4" t="s">
        <v>173</v>
      </c>
      <c r="D607" s="4" t="s">
        <v>56</v>
      </c>
      <c r="E607" s="4" t="s">
        <v>57</v>
      </c>
      <c r="F607" s="4" t="s">
        <v>34</v>
      </c>
      <c r="G607" s="4" t="s">
        <v>64</v>
      </c>
      <c r="H607" s="4" t="s">
        <v>19</v>
      </c>
      <c r="I607" s="14" t="s">
        <v>20</v>
      </c>
      <c r="J607" s="5">
        <v>102.04</v>
      </c>
      <c r="K607" s="5">
        <v>408.16</v>
      </c>
      <c r="L607" s="16">
        <v>816.32</v>
      </c>
    </row>
    <row r="608" spans="1:12" x14ac:dyDescent="0.25">
      <c r="A608" s="3" t="s">
        <v>117</v>
      </c>
      <c r="B608" s="40" t="s">
        <v>199</v>
      </c>
      <c r="C608" s="4" t="s">
        <v>173</v>
      </c>
      <c r="D608" s="4" t="s">
        <v>56</v>
      </c>
      <c r="E608" s="4" t="s">
        <v>57</v>
      </c>
      <c r="F608" s="4" t="s">
        <v>34</v>
      </c>
      <c r="G608" s="4" t="s">
        <v>64</v>
      </c>
      <c r="H608" s="4" t="s">
        <v>21</v>
      </c>
      <c r="I608" s="14" t="s">
        <v>22</v>
      </c>
      <c r="J608" s="5">
        <v>7.08</v>
      </c>
      <c r="K608" s="5">
        <v>28.32</v>
      </c>
      <c r="L608" s="16">
        <v>56.64</v>
      </c>
    </row>
    <row r="609" spans="1:12" x14ac:dyDescent="0.25">
      <c r="A609" s="3" t="s">
        <v>117</v>
      </c>
      <c r="B609" s="40" t="s">
        <v>199</v>
      </c>
      <c r="C609" s="4" t="s">
        <v>173</v>
      </c>
      <c r="D609" s="4" t="s">
        <v>56</v>
      </c>
      <c r="E609" s="4" t="s">
        <v>57</v>
      </c>
      <c r="F609" s="4" t="s">
        <v>34</v>
      </c>
      <c r="G609" s="4" t="s">
        <v>64</v>
      </c>
      <c r="H609" s="4" t="s">
        <v>23</v>
      </c>
      <c r="I609" s="14" t="s">
        <v>65</v>
      </c>
      <c r="J609" s="5"/>
      <c r="K609" s="5"/>
      <c r="L609" s="16">
        <v>291.26</v>
      </c>
    </row>
    <row r="610" spans="1:12" x14ac:dyDescent="0.25">
      <c r="A610" s="3" t="s">
        <v>117</v>
      </c>
      <c r="B610" s="40" t="s">
        <v>199</v>
      </c>
      <c r="C610" s="4" t="s">
        <v>173</v>
      </c>
      <c r="D610" s="4" t="s">
        <v>56</v>
      </c>
      <c r="E610" s="4" t="s">
        <v>57</v>
      </c>
      <c r="F610" s="4" t="s">
        <v>34</v>
      </c>
      <c r="G610" s="4" t="s">
        <v>64</v>
      </c>
      <c r="H610" s="4" t="s">
        <v>23</v>
      </c>
      <c r="I610" s="14" t="s">
        <v>24</v>
      </c>
      <c r="J610" s="5">
        <v>211.6</v>
      </c>
      <c r="K610" s="5">
        <v>846.4</v>
      </c>
      <c r="L610" s="16">
        <v>1692.8</v>
      </c>
    </row>
    <row r="611" spans="1:12" x14ac:dyDescent="0.25">
      <c r="A611" s="3" t="s">
        <v>117</v>
      </c>
      <c r="B611" s="40" t="s">
        <v>199</v>
      </c>
      <c r="C611" s="4" t="s">
        <v>173</v>
      </c>
      <c r="D611" s="4" t="s">
        <v>56</v>
      </c>
      <c r="E611" s="4" t="s">
        <v>57</v>
      </c>
      <c r="F611" s="4" t="s">
        <v>34</v>
      </c>
      <c r="G611" s="4" t="s">
        <v>64</v>
      </c>
      <c r="H611" s="4" t="s">
        <v>25</v>
      </c>
      <c r="I611" s="14" t="s">
        <v>26</v>
      </c>
      <c r="J611" s="6">
        <v>211.28</v>
      </c>
      <c r="K611" s="5">
        <v>845.12</v>
      </c>
      <c r="L611" s="16">
        <v>1690.24</v>
      </c>
    </row>
    <row r="612" spans="1:12" x14ac:dyDescent="0.25">
      <c r="A612" s="3" t="s">
        <v>117</v>
      </c>
      <c r="B612" s="40" t="s">
        <v>199</v>
      </c>
      <c r="C612" s="4" t="s">
        <v>173</v>
      </c>
      <c r="D612" s="4" t="s">
        <v>56</v>
      </c>
      <c r="E612" s="4" t="s">
        <v>57</v>
      </c>
      <c r="F612" s="4" t="s">
        <v>34</v>
      </c>
      <c r="G612" s="4" t="s">
        <v>64</v>
      </c>
      <c r="H612" s="4" t="s">
        <v>32</v>
      </c>
      <c r="I612" s="4" t="s">
        <v>63</v>
      </c>
      <c r="J612" s="5">
        <v>20.6</v>
      </c>
      <c r="K612" s="5">
        <v>82.4</v>
      </c>
      <c r="L612" s="16">
        <v>164.8</v>
      </c>
    </row>
    <row r="613" spans="1:12" x14ac:dyDescent="0.25">
      <c r="A613" s="3" t="s">
        <v>118</v>
      </c>
      <c r="B613" s="40" t="s">
        <v>199</v>
      </c>
      <c r="C613" s="4" t="s">
        <v>174</v>
      </c>
      <c r="D613" s="4" t="s">
        <v>56</v>
      </c>
      <c r="E613" s="4" t="s">
        <v>57</v>
      </c>
      <c r="F613" s="4" t="s">
        <v>31</v>
      </c>
      <c r="G613" s="4" t="s">
        <v>64</v>
      </c>
      <c r="H613" s="4" t="s">
        <v>10</v>
      </c>
      <c r="I613" s="4" t="s">
        <v>75</v>
      </c>
      <c r="J613" s="5">
        <v>-140.28</v>
      </c>
      <c r="K613" s="5">
        <v>-280.56</v>
      </c>
      <c r="L613" s="16"/>
    </row>
    <row r="614" spans="1:12" x14ac:dyDescent="0.25">
      <c r="A614" s="3" t="s">
        <v>118</v>
      </c>
      <c r="B614" s="40" t="s">
        <v>199</v>
      </c>
      <c r="C614" s="4" t="s">
        <v>174</v>
      </c>
      <c r="D614" s="4" t="s">
        <v>56</v>
      </c>
      <c r="E614" s="4" t="s">
        <v>57</v>
      </c>
      <c r="F614" s="4" t="s">
        <v>31</v>
      </c>
      <c r="G614" s="4" t="s">
        <v>64</v>
      </c>
      <c r="H614" s="4" t="s">
        <v>10</v>
      </c>
      <c r="I614" s="14" t="s">
        <v>11</v>
      </c>
      <c r="J614" s="5"/>
      <c r="K614" s="5"/>
      <c r="L614" s="16">
        <v>24314.240000000002</v>
      </c>
    </row>
    <row r="615" spans="1:12" x14ac:dyDescent="0.25">
      <c r="A615" s="3" t="s">
        <v>118</v>
      </c>
      <c r="B615" s="40" t="s">
        <v>199</v>
      </c>
      <c r="C615" s="4" t="s">
        <v>174</v>
      </c>
      <c r="D615" s="4" t="s">
        <v>56</v>
      </c>
      <c r="E615" s="4" t="s">
        <v>57</v>
      </c>
      <c r="F615" s="4" t="s">
        <v>31</v>
      </c>
      <c r="G615" s="4" t="s">
        <v>64</v>
      </c>
      <c r="H615" s="4" t="s">
        <v>10</v>
      </c>
      <c r="I615" s="14" t="s">
        <v>12</v>
      </c>
      <c r="J615" s="6">
        <v>3039.4</v>
      </c>
      <c r="K615" s="5">
        <v>12157.6</v>
      </c>
      <c r="L615" s="16"/>
    </row>
    <row r="616" spans="1:12" x14ac:dyDescent="0.25">
      <c r="A616" s="3" t="s">
        <v>118</v>
      </c>
      <c r="B616" s="40" t="s">
        <v>199</v>
      </c>
      <c r="C616" s="4" t="s">
        <v>174</v>
      </c>
      <c r="D616" s="4" t="s">
        <v>56</v>
      </c>
      <c r="E616" s="4" t="s">
        <v>57</v>
      </c>
      <c r="F616" s="4" t="s">
        <v>31</v>
      </c>
      <c r="G616" s="4" t="s">
        <v>64</v>
      </c>
      <c r="H616" s="4" t="s">
        <v>10</v>
      </c>
      <c r="I616" s="14" t="s">
        <v>14</v>
      </c>
      <c r="J616" s="5"/>
      <c r="K616" s="5"/>
      <c r="L616" s="16">
        <v>3027.24</v>
      </c>
    </row>
    <row r="617" spans="1:12" x14ac:dyDescent="0.25">
      <c r="A617" s="3" t="s">
        <v>118</v>
      </c>
      <c r="B617" s="40" t="s">
        <v>199</v>
      </c>
      <c r="C617" s="4" t="s">
        <v>174</v>
      </c>
      <c r="D617" s="4" t="s">
        <v>56</v>
      </c>
      <c r="E617" s="4" t="s">
        <v>57</v>
      </c>
      <c r="F617" s="4" t="s">
        <v>31</v>
      </c>
      <c r="G617" s="4" t="s">
        <v>64</v>
      </c>
      <c r="H617" s="4" t="s">
        <v>15</v>
      </c>
      <c r="I617" s="14" t="s">
        <v>16</v>
      </c>
      <c r="J617" s="5"/>
      <c r="K617" s="5"/>
      <c r="L617" s="16">
        <v>2926.61</v>
      </c>
    </row>
    <row r="618" spans="1:12" x14ac:dyDescent="0.25">
      <c r="A618" s="3" t="s">
        <v>118</v>
      </c>
      <c r="B618" s="40" t="s">
        <v>199</v>
      </c>
      <c r="C618" s="4" t="s">
        <v>174</v>
      </c>
      <c r="D618" s="4" t="s">
        <v>56</v>
      </c>
      <c r="E618" s="4" t="s">
        <v>57</v>
      </c>
      <c r="F618" s="4" t="s">
        <v>31</v>
      </c>
      <c r="G618" s="4" t="s">
        <v>64</v>
      </c>
      <c r="H618" s="4" t="s">
        <v>17</v>
      </c>
      <c r="I618" s="4" t="s">
        <v>18</v>
      </c>
      <c r="J618" s="5">
        <v>394.56</v>
      </c>
      <c r="K618" s="5">
        <v>1578.24</v>
      </c>
      <c r="L618" s="16">
        <v>3156.48</v>
      </c>
    </row>
    <row r="619" spans="1:12" x14ac:dyDescent="0.25">
      <c r="A619" s="3" t="s">
        <v>118</v>
      </c>
      <c r="B619" s="40" t="s">
        <v>199</v>
      </c>
      <c r="C619" s="4" t="s">
        <v>174</v>
      </c>
      <c r="D619" s="4" t="s">
        <v>56</v>
      </c>
      <c r="E619" s="4" t="s">
        <v>57</v>
      </c>
      <c r="F619" s="4" t="s">
        <v>31</v>
      </c>
      <c r="G619" s="4" t="s">
        <v>64</v>
      </c>
      <c r="H619" s="4" t="s">
        <v>19</v>
      </c>
      <c r="I619" s="4" t="s">
        <v>20</v>
      </c>
      <c r="J619" s="5">
        <v>91.91</v>
      </c>
      <c r="K619" s="5">
        <v>367.64</v>
      </c>
      <c r="L619" s="16">
        <v>735.28</v>
      </c>
    </row>
    <row r="620" spans="1:12" x14ac:dyDescent="0.25">
      <c r="A620" s="3" t="s">
        <v>118</v>
      </c>
      <c r="B620" s="40" t="s">
        <v>199</v>
      </c>
      <c r="C620" s="4" t="s">
        <v>174</v>
      </c>
      <c r="D620" s="4" t="s">
        <v>56</v>
      </c>
      <c r="E620" s="4" t="s">
        <v>57</v>
      </c>
      <c r="F620" s="4" t="s">
        <v>31</v>
      </c>
      <c r="G620" s="4" t="s">
        <v>64</v>
      </c>
      <c r="H620" s="4" t="s">
        <v>21</v>
      </c>
      <c r="I620" s="14" t="s">
        <v>22</v>
      </c>
      <c r="J620" s="5">
        <v>5.99</v>
      </c>
      <c r="K620" s="5">
        <v>23.96</v>
      </c>
      <c r="L620" s="16">
        <v>47.92</v>
      </c>
    </row>
    <row r="621" spans="1:12" x14ac:dyDescent="0.25">
      <c r="A621" s="3" t="s">
        <v>118</v>
      </c>
      <c r="B621" s="40" t="s">
        <v>199</v>
      </c>
      <c r="C621" s="4" t="s">
        <v>174</v>
      </c>
      <c r="D621" s="4" t="s">
        <v>56</v>
      </c>
      <c r="E621" s="4" t="s">
        <v>57</v>
      </c>
      <c r="F621" s="4" t="s">
        <v>31</v>
      </c>
      <c r="G621" s="4" t="s">
        <v>64</v>
      </c>
      <c r="H621" s="4" t="s">
        <v>23</v>
      </c>
      <c r="I621" s="14" t="s">
        <v>65</v>
      </c>
      <c r="J621" s="5"/>
      <c r="K621" s="5"/>
      <c r="L621" s="16">
        <v>423.38</v>
      </c>
    </row>
    <row r="622" spans="1:12" x14ac:dyDescent="0.25">
      <c r="A622" s="3" t="s">
        <v>118</v>
      </c>
      <c r="B622" s="40" t="s">
        <v>199</v>
      </c>
      <c r="C622" s="4" t="s">
        <v>174</v>
      </c>
      <c r="D622" s="4" t="s">
        <v>56</v>
      </c>
      <c r="E622" s="4" t="s">
        <v>57</v>
      </c>
      <c r="F622" s="4" t="s">
        <v>31</v>
      </c>
      <c r="G622" s="4" t="s">
        <v>64</v>
      </c>
      <c r="H622" s="4" t="s">
        <v>23</v>
      </c>
      <c r="I622" s="4" t="s">
        <v>24</v>
      </c>
      <c r="J622" s="5">
        <v>180.38</v>
      </c>
      <c r="K622" s="5">
        <v>740.2</v>
      </c>
      <c r="L622" s="16">
        <v>1443.04</v>
      </c>
    </row>
    <row r="623" spans="1:12" x14ac:dyDescent="0.25">
      <c r="A623" s="3" t="s">
        <v>118</v>
      </c>
      <c r="B623" s="40" t="s">
        <v>199</v>
      </c>
      <c r="C623" s="4" t="s">
        <v>174</v>
      </c>
      <c r="D623" s="4" t="s">
        <v>56</v>
      </c>
      <c r="E623" s="4" t="s">
        <v>57</v>
      </c>
      <c r="F623" s="4" t="s">
        <v>31</v>
      </c>
      <c r="G623" s="4" t="s">
        <v>64</v>
      </c>
      <c r="H623" s="4" t="s">
        <v>25</v>
      </c>
      <c r="I623" s="4" t="s">
        <v>26</v>
      </c>
      <c r="J623" s="5">
        <v>180.1</v>
      </c>
      <c r="K623" s="5">
        <v>739.06</v>
      </c>
      <c r="L623" s="16">
        <v>1440.8</v>
      </c>
    </row>
    <row r="624" spans="1:12" x14ac:dyDescent="0.25">
      <c r="A624" s="3" t="s">
        <v>118</v>
      </c>
      <c r="B624" s="40" t="s">
        <v>200</v>
      </c>
      <c r="C624" s="4" t="s">
        <v>175</v>
      </c>
      <c r="D624" s="4" t="s">
        <v>6</v>
      </c>
      <c r="E624" s="4" t="s">
        <v>7</v>
      </c>
      <c r="F624" s="4" t="s">
        <v>34</v>
      </c>
      <c r="G624" s="4" t="s">
        <v>34</v>
      </c>
      <c r="H624" s="4" t="s">
        <v>10</v>
      </c>
      <c r="I624" s="14" t="s">
        <v>11</v>
      </c>
      <c r="J624" s="5"/>
      <c r="K624" s="5"/>
      <c r="L624" s="16">
        <v>29178.240000000002</v>
      </c>
    </row>
    <row r="625" spans="1:12" x14ac:dyDescent="0.25">
      <c r="A625" s="3" t="s">
        <v>118</v>
      </c>
      <c r="B625" s="40" t="s">
        <v>200</v>
      </c>
      <c r="C625" s="4" t="s">
        <v>175</v>
      </c>
      <c r="D625" s="4" t="s">
        <v>6</v>
      </c>
      <c r="E625" s="4" t="s">
        <v>7</v>
      </c>
      <c r="F625" s="4" t="s">
        <v>34</v>
      </c>
      <c r="G625" s="4" t="s">
        <v>34</v>
      </c>
      <c r="H625" s="4" t="s">
        <v>10</v>
      </c>
      <c r="I625" s="14" t="s">
        <v>12</v>
      </c>
      <c r="J625" s="5">
        <v>3647.28</v>
      </c>
      <c r="K625" s="5">
        <v>14453.25</v>
      </c>
      <c r="L625" s="16"/>
    </row>
    <row r="626" spans="1:12" x14ac:dyDescent="0.25">
      <c r="A626" s="3" t="s">
        <v>118</v>
      </c>
      <c r="B626" s="40" t="s">
        <v>200</v>
      </c>
      <c r="C626" s="4" t="s">
        <v>175</v>
      </c>
      <c r="D626" s="4" t="s">
        <v>6</v>
      </c>
      <c r="E626" s="4" t="s">
        <v>7</v>
      </c>
      <c r="F626" s="4" t="s">
        <v>34</v>
      </c>
      <c r="G626" s="4" t="s">
        <v>34</v>
      </c>
      <c r="H626" s="4" t="s">
        <v>10</v>
      </c>
      <c r="I626" s="14" t="s">
        <v>14</v>
      </c>
      <c r="J626" s="6"/>
      <c r="K626" s="5"/>
      <c r="L626" s="16">
        <v>2883.8</v>
      </c>
    </row>
    <row r="627" spans="1:12" x14ac:dyDescent="0.25">
      <c r="A627" s="3" t="s">
        <v>118</v>
      </c>
      <c r="B627" s="40" t="s">
        <v>200</v>
      </c>
      <c r="C627" s="4" t="s">
        <v>175</v>
      </c>
      <c r="D627" s="4" t="s">
        <v>6</v>
      </c>
      <c r="E627" s="4" t="s">
        <v>7</v>
      </c>
      <c r="F627" s="4" t="s">
        <v>34</v>
      </c>
      <c r="G627" s="4" t="s">
        <v>34</v>
      </c>
      <c r="H627" s="4" t="s">
        <v>15</v>
      </c>
      <c r="I627" s="14" t="s">
        <v>16</v>
      </c>
      <c r="J627" s="5"/>
      <c r="K627" s="5"/>
      <c r="L627" s="16">
        <v>2632.43</v>
      </c>
    </row>
    <row r="628" spans="1:12" x14ac:dyDescent="0.25">
      <c r="A628" s="3" t="s">
        <v>118</v>
      </c>
      <c r="B628" s="40" t="s">
        <v>200</v>
      </c>
      <c r="C628" s="4" t="s">
        <v>175</v>
      </c>
      <c r="D628" s="4" t="s">
        <v>6</v>
      </c>
      <c r="E628" s="4" t="s">
        <v>7</v>
      </c>
      <c r="F628" s="4" t="s">
        <v>34</v>
      </c>
      <c r="G628" s="4" t="s">
        <v>34</v>
      </c>
      <c r="H628" s="4" t="s">
        <v>17</v>
      </c>
      <c r="I628" s="14" t="s">
        <v>18</v>
      </c>
      <c r="J628" s="5">
        <v>449.68</v>
      </c>
      <c r="K628" s="5">
        <v>1798.72</v>
      </c>
      <c r="L628" s="16">
        <v>3597.44</v>
      </c>
    </row>
    <row r="629" spans="1:12" x14ac:dyDescent="0.25">
      <c r="A629" s="3" t="s">
        <v>118</v>
      </c>
      <c r="B629" s="40" t="s">
        <v>200</v>
      </c>
      <c r="C629" s="4" t="s">
        <v>175</v>
      </c>
      <c r="D629" s="4" t="s">
        <v>6</v>
      </c>
      <c r="E629" s="4" t="s">
        <v>7</v>
      </c>
      <c r="F629" s="4" t="s">
        <v>34</v>
      </c>
      <c r="G629" s="4" t="s">
        <v>34</v>
      </c>
      <c r="H629" s="4" t="s">
        <v>19</v>
      </c>
      <c r="I629" s="14" t="s">
        <v>20</v>
      </c>
      <c r="J629" s="5">
        <v>106.18</v>
      </c>
      <c r="K629" s="5">
        <v>424.72</v>
      </c>
      <c r="L629" s="16">
        <v>849.44</v>
      </c>
    </row>
    <row r="630" spans="1:12" x14ac:dyDescent="0.25">
      <c r="A630" s="3" t="s">
        <v>118</v>
      </c>
      <c r="B630" s="40" t="s">
        <v>200</v>
      </c>
      <c r="C630" s="4" t="s">
        <v>175</v>
      </c>
      <c r="D630" s="4" t="s">
        <v>6</v>
      </c>
      <c r="E630" s="4" t="s">
        <v>7</v>
      </c>
      <c r="F630" s="4" t="s">
        <v>34</v>
      </c>
      <c r="G630" s="4" t="s">
        <v>34</v>
      </c>
      <c r="H630" s="4" t="s">
        <v>21</v>
      </c>
      <c r="I630" s="14" t="s">
        <v>22</v>
      </c>
      <c r="J630" s="5">
        <v>6.74</v>
      </c>
      <c r="K630" s="5">
        <v>26.96</v>
      </c>
      <c r="L630" s="16">
        <v>53.92</v>
      </c>
    </row>
    <row r="631" spans="1:12" x14ac:dyDescent="0.25">
      <c r="A631" s="3" t="s">
        <v>118</v>
      </c>
      <c r="B631" s="40" t="s">
        <v>200</v>
      </c>
      <c r="C631" s="4" t="s">
        <v>175</v>
      </c>
      <c r="D631" s="4" t="s">
        <v>6</v>
      </c>
      <c r="E631" s="4" t="s">
        <v>7</v>
      </c>
      <c r="F631" s="4" t="s">
        <v>34</v>
      </c>
      <c r="G631" s="4" t="s">
        <v>34</v>
      </c>
      <c r="H631" s="4" t="s">
        <v>23</v>
      </c>
      <c r="I631" s="14" t="s">
        <v>65</v>
      </c>
      <c r="J631" s="5"/>
      <c r="K631" s="5"/>
      <c r="L631" s="16">
        <v>405</v>
      </c>
    </row>
    <row r="632" spans="1:12" x14ac:dyDescent="0.25">
      <c r="A632" s="3" t="s">
        <v>118</v>
      </c>
      <c r="B632" s="40" t="s">
        <v>200</v>
      </c>
      <c r="C632" s="4" t="s">
        <v>175</v>
      </c>
      <c r="D632" s="4" t="s">
        <v>6</v>
      </c>
      <c r="E632" s="4" t="s">
        <v>7</v>
      </c>
      <c r="F632" s="4" t="s">
        <v>34</v>
      </c>
      <c r="G632" s="4" t="s">
        <v>34</v>
      </c>
      <c r="H632" s="4" t="s">
        <v>23</v>
      </c>
      <c r="I632" s="14" t="s">
        <v>24</v>
      </c>
      <c r="J632" s="5">
        <v>184.72</v>
      </c>
      <c r="K632" s="5">
        <v>691.54</v>
      </c>
      <c r="L632" s="16">
        <v>1477.76</v>
      </c>
    </row>
    <row r="633" spans="1:12" x14ac:dyDescent="0.25">
      <c r="A633" s="3" t="s">
        <v>118</v>
      </c>
      <c r="B633" s="40" t="s">
        <v>200</v>
      </c>
      <c r="C633" s="4" t="s">
        <v>175</v>
      </c>
      <c r="D633" s="4" t="s">
        <v>6</v>
      </c>
      <c r="E633" s="4" t="s">
        <v>7</v>
      </c>
      <c r="F633" s="4" t="s">
        <v>34</v>
      </c>
      <c r="G633" s="4" t="s">
        <v>34</v>
      </c>
      <c r="H633" s="4" t="s">
        <v>25</v>
      </c>
      <c r="I633" s="14" t="s">
        <v>26</v>
      </c>
      <c r="J633" s="5">
        <v>184.44</v>
      </c>
      <c r="K633" s="5">
        <v>690.51</v>
      </c>
      <c r="L633" s="16">
        <v>1475.52</v>
      </c>
    </row>
    <row r="634" spans="1:12" x14ac:dyDescent="0.25">
      <c r="A634" s="3" t="s">
        <v>118</v>
      </c>
      <c r="B634" s="40" t="s">
        <v>200</v>
      </c>
      <c r="C634" s="4" t="s">
        <v>175</v>
      </c>
      <c r="D634" s="4" t="s">
        <v>6</v>
      </c>
      <c r="E634" s="4" t="s">
        <v>7</v>
      </c>
      <c r="F634" s="4" t="s">
        <v>34</v>
      </c>
      <c r="G634" s="4" t="s">
        <v>34</v>
      </c>
      <c r="H634" s="4" t="s">
        <v>52</v>
      </c>
      <c r="I634" s="4" t="s">
        <v>60</v>
      </c>
      <c r="J634" s="5">
        <v>-678.02</v>
      </c>
      <c r="K634" s="5">
        <v>-3286.98</v>
      </c>
      <c r="L634" s="16"/>
    </row>
    <row r="635" spans="1:12" x14ac:dyDescent="0.25">
      <c r="A635" s="3" t="s">
        <v>116</v>
      </c>
      <c r="B635" s="40" t="s">
        <v>200</v>
      </c>
      <c r="C635" s="4" t="s">
        <v>176</v>
      </c>
      <c r="D635" s="4" t="s">
        <v>50</v>
      </c>
      <c r="E635" s="4" t="s">
        <v>51</v>
      </c>
      <c r="F635" s="4" t="s">
        <v>34</v>
      </c>
      <c r="G635" s="4" t="s">
        <v>64</v>
      </c>
      <c r="H635" s="4" t="s">
        <v>10</v>
      </c>
      <c r="I635" s="4" t="s">
        <v>11</v>
      </c>
      <c r="J635" s="5"/>
      <c r="K635" s="5"/>
      <c r="L635" s="16">
        <v>28796.32</v>
      </c>
    </row>
    <row r="636" spans="1:12" x14ac:dyDescent="0.25">
      <c r="A636" s="3" t="s">
        <v>116</v>
      </c>
      <c r="B636" s="40" t="s">
        <v>200</v>
      </c>
      <c r="C636" s="4" t="s">
        <v>176</v>
      </c>
      <c r="D636" s="4" t="s">
        <v>50</v>
      </c>
      <c r="E636" s="4" t="s">
        <v>51</v>
      </c>
      <c r="F636" s="4" t="s">
        <v>34</v>
      </c>
      <c r="G636" s="4" t="s">
        <v>64</v>
      </c>
      <c r="H636" s="4" t="s">
        <v>10</v>
      </c>
      <c r="I636" s="4" t="s">
        <v>12</v>
      </c>
      <c r="J636" s="5">
        <v>3599.49</v>
      </c>
      <c r="K636" s="5">
        <v>14397.96</v>
      </c>
      <c r="L636" s="16"/>
    </row>
    <row r="637" spans="1:12" x14ac:dyDescent="0.25">
      <c r="A637" s="3" t="s">
        <v>116</v>
      </c>
      <c r="B637" s="40" t="s">
        <v>200</v>
      </c>
      <c r="C637" s="4" t="s">
        <v>176</v>
      </c>
      <c r="D637" s="4" t="s">
        <v>50</v>
      </c>
      <c r="E637" s="4" t="s">
        <v>51</v>
      </c>
      <c r="F637" s="4" t="s">
        <v>34</v>
      </c>
      <c r="G637" s="4" t="s">
        <v>64</v>
      </c>
      <c r="H637" s="4" t="s">
        <v>10</v>
      </c>
      <c r="I637" s="14" t="s">
        <v>14</v>
      </c>
      <c r="J637" s="5"/>
      <c r="K637" s="5"/>
      <c r="L637" s="16">
        <v>3585.12</v>
      </c>
    </row>
    <row r="638" spans="1:12" x14ac:dyDescent="0.25">
      <c r="A638" s="3" t="s">
        <v>116</v>
      </c>
      <c r="B638" s="40" t="s">
        <v>200</v>
      </c>
      <c r="C638" s="4" t="s">
        <v>176</v>
      </c>
      <c r="D638" s="4" t="s">
        <v>50</v>
      </c>
      <c r="E638" s="4" t="s">
        <v>51</v>
      </c>
      <c r="F638" s="4" t="s">
        <v>34</v>
      </c>
      <c r="G638" s="4" t="s">
        <v>64</v>
      </c>
      <c r="H638" s="4" t="s">
        <v>15</v>
      </c>
      <c r="I638" s="14" t="s">
        <v>16</v>
      </c>
      <c r="J638" s="5"/>
      <c r="K638" s="5"/>
      <c r="L638" s="16">
        <v>3455.52</v>
      </c>
    </row>
    <row r="639" spans="1:12" x14ac:dyDescent="0.25">
      <c r="A639" s="3" t="s">
        <v>116</v>
      </c>
      <c r="B639" s="40" t="s">
        <v>200</v>
      </c>
      <c r="C639" s="4" t="s">
        <v>176</v>
      </c>
      <c r="D639" s="4" t="s">
        <v>50</v>
      </c>
      <c r="E639" s="4" t="s">
        <v>51</v>
      </c>
      <c r="F639" s="4" t="s">
        <v>34</v>
      </c>
      <c r="G639" s="4" t="s">
        <v>64</v>
      </c>
      <c r="H639" s="4" t="s">
        <v>17</v>
      </c>
      <c r="I639" s="14" t="s">
        <v>18</v>
      </c>
      <c r="J639" s="5">
        <v>483.42</v>
      </c>
      <c r="K639" s="5">
        <v>1933.68</v>
      </c>
      <c r="L639" s="16">
        <v>3867.36</v>
      </c>
    </row>
    <row r="640" spans="1:12" x14ac:dyDescent="0.25">
      <c r="A640" s="3" t="s">
        <v>116</v>
      </c>
      <c r="B640" s="40" t="s">
        <v>200</v>
      </c>
      <c r="C640" s="4" t="s">
        <v>176</v>
      </c>
      <c r="D640" s="4" t="s">
        <v>50</v>
      </c>
      <c r="E640" s="4" t="s">
        <v>51</v>
      </c>
      <c r="F640" s="4" t="s">
        <v>34</v>
      </c>
      <c r="G640" s="4" t="s">
        <v>64</v>
      </c>
      <c r="H640" s="4" t="s">
        <v>19</v>
      </c>
      <c r="I640" s="14" t="s">
        <v>20</v>
      </c>
      <c r="J640" s="5">
        <v>108.84</v>
      </c>
      <c r="K640" s="5">
        <v>435.36</v>
      </c>
      <c r="L640" s="16">
        <v>870.72</v>
      </c>
    </row>
    <row r="641" spans="1:12" x14ac:dyDescent="0.25">
      <c r="A641" s="3" t="s">
        <v>116</v>
      </c>
      <c r="B641" s="40" t="s">
        <v>200</v>
      </c>
      <c r="C641" s="4" t="s">
        <v>176</v>
      </c>
      <c r="D641" s="4" t="s">
        <v>50</v>
      </c>
      <c r="E641" s="4" t="s">
        <v>51</v>
      </c>
      <c r="F641" s="4" t="s">
        <v>34</v>
      </c>
      <c r="G641" s="4" t="s">
        <v>64</v>
      </c>
      <c r="H641" s="4" t="s">
        <v>21</v>
      </c>
      <c r="I641" s="4" t="s">
        <v>22</v>
      </c>
      <c r="J641" s="5">
        <v>7.56</v>
      </c>
      <c r="K641" s="5">
        <v>30.24</v>
      </c>
      <c r="L641" s="16">
        <v>60.48</v>
      </c>
    </row>
    <row r="642" spans="1:12" x14ac:dyDescent="0.25">
      <c r="A642" s="3" t="s">
        <v>116</v>
      </c>
      <c r="B642" s="40" t="s">
        <v>200</v>
      </c>
      <c r="C642" s="4" t="s">
        <v>176</v>
      </c>
      <c r="D642" s="4" t="s">
        <v>50</v>
      </c>
      <c r="E642" s="4" t="s">
        <v>51</v>
      </c>
      <c r="F642" s="4" t="s">
        <v>34</v>
      </c>
      <c r="G642" s="4" t="s">
        <v>64</v>
      </c>
      <c r="H642" s="4" t="s">
        <v>23</v>
      </c>
      <c r="I642" s="14" t="s">
        <v>65</v>
      </c>
      <c r="J642" s="6"/>
      <c r="K642" s="5"/>
      <c r="L642" s="16">
        <v>231.56</v>
      </c>
    </row>
    <row r="643" spans="1:12" x14ac:dyDescent="0.25">
      <c r="A643" s="3" t="s">
        <v>116</v>
      </c>
      <c r="B643" s="40" t="s">
        <v>200</v>
      </c>
      <c r="C643" s="4" t="s">
        <v>176</v>
      </c>
      <c r="D643" s="4" t="s">
        <v>50</v>
      </c>
      <c r="E643" s="4" t="s">
        <v>51</v>
      </c>
      <c r="F643" s="4" t="s">
        <v>34</v>
      </c>
      <c r="G643" s="4" t="s">
        <v>64</v>
      </c>
      <c r="H643" s="4" t="s">
        <v>23</v>
      </c>
      <c r="I643" s="4" t="s">
        <v>24</v>
      </c>
      <c r="J643" s="5">
        <v>225.71</v>
      </c>
      <c r="K643" s="5">
        <v>902.84</v>
      </c>
      <c r="L643" s="16">
        <v>1805.68</v>
      </c>
    </row>
    <row r="644" spans="1:12" x14ac:dyDescent="0.25">
      <c r="A644" s="3" t="s">
        <v>116</v>
      </c>
      <c r="B644" s="40" t="s">
        <v>200</v>
      </c>
      <c r="C644" s="4" t="s">
        <v>176</v>
      </c>
      <c r="D644" s="4" t="s">
        <v>50</v>
      </c>
      <c r="E644" s="4" t="s">
        <v>51</v>
      </c>
      <c r="F644" s="4" t="s">
        <v>34</v>
      </c>
      <c r="G644" s="4" t="s">
        <v>64</v>
      </c>
      <c r="H644" s="4" t="s">
        <v>25</v>
      </c>
      <c r="I644" s="14" t="s">
        <v>26</v>
      </c>
      <c r="J644" s="5">
        <v>225.37</v>
      </c>
      <c r="K644" s="5">
        <v>901.48</v>
      </c>
      <c r="L644" s="16">
        <v>1802.96</v>
      </c>
    </row>
    <row r="645" spans="1:12" x14ac:dyDescent="0.25">
      <c r="A645" s="3" t="s">
        <v>117</v>
      </c>
      <c r="B645" s="40" t="s">
        <v>199</v>
      </c>
      <c r="C645" s="4" t="s">
        <v>177</v>
      </c>
      <c r="D645" s="4" t="s">
        <v>93</v>
      </c>
      <c r="E645" s="4" t="s">
        <v>94</v>
      </c>
      <c r="F645" s="4" t="s">
        <v>34</v>
      </c>
      <c r="G645" s="4" t="s">
        <v>64</v>
      </c>
      <c r="H645" s="4" t="s">
        <v>10</v>
      </c>
      <c r="I645" s="14" t="s">
        <v>11</v>
      </c>
      <c r="J645" s="5"/>
      <c r="K645" s="5"/>
      <c r="L645" s="16">
        <v>21598</v>
      </c>
    </row>
    <row r="646" spans="1:12" x14ac:dyDescent="0.25">
      <c r="A646" s="3" t="s">
        <v>117</v>
      </c>
      <c r="B646" s="40" t="s">
        <v>199</v>
      </c>
      <c r="C646" s="4" t="s">
        <v>177</v>
      </c>
      <c r="D646" s="4" t="s">
        <v>93</v>
      </c>
      <c r="E646" s="4" t="s">
        <v>94</v>
      </c>
      <c r="F646" s="4" t="s">
        <v>34</v>
      </c>
      <c r="G646" s="4" t="s">
        <v>64</v>
      </c>
      <c r="H646" s="4" t="s">
        <v>10</v>
      </c>
      <c r="I646" s="14" t="s">
        <v>12</v>
      </c>
      <c r="J646" s="5">
        <v>2699.62</v>
      </c>
      <c r="K646" s="5">
        <v>10798.48</v>
      </c>
      <c r="L646" s="16"/>
    </row>
    <row r="647" spans="1:12" x14ac:dyDescent="0.25">
      <c r="A647" s="3" t="s">
        <v>117</v>
      </c>
      <c r="B647" s="40" t="s">
        <v>199</v>
      </c>
      <c r="C647" s="4" t="s">
        <v>177</v>
      </c>
      <c r="D647" s="4" t="s">
        <v>93</v>
      </c>
      <c r="E647" s="4" t="s">
        <v>94</v>
      </c>
      <c r="F647" s="4" t="s">
        <v>34</v>
      </c>
      <c r="G647" s="4" t="s">
        <v>64</v>
      </c>
      <c r="H647" s="4" t="s">
        <v>10</v>
      </c>
      <c r="I647" s="4" t="s">
        <v>14</v>
      </c>
      <c r="J647" s="5"/>
      <c r="K647" s="5"/>
      <c r="L647" s="16">
        <v>2688.84</v>
      </c>
    </row>
    <row r="648" spans="1:12" x14ac:dyDescent="0.25">
      <c r="A648" s="3" t="s">
        <v>117</v>
      </c>
      <c r="B648" s="40" t="s">
        <v>199</v>
      </c>
      <c r="C648" s="4" t="s">
        <v>177</v>
      </c>
      <c r="D648" s="4" t="s">
        <v>93</v>
      </c>
      <c r="E648" s="4" t="s">
        <v>94</v>
      </c>
      <c r="F648" s="4" t="s">
        <v>34</v>
      </c>
      <c r="G648" s="4" t="s">
        <v>64</v>
      </c>
      <c r="H648" s="4" t="s">
        <v>15</v>
      </c>
      <c r="I648" s="4" t="s">
        <v>16</v>
      </c>
      <c r="J648" s="5"/>
      <c r="K648" s="5"/>
      <c r="L648" s="16">
        <v>2591.64</v>
      </c>
    </row>
    <row r="649" spans="1:12" x14ac:dyDescent="0.25">
      <c r="A649" s="3" t="s">
        <v>117</v>
      </c>
      <c r="B649" s="40" t="s">
        <v>199</v>
      </c>
      <c r="C649" s="4" t="s">
        <v>177</v>
      </c>
      <c r="D649" s="4" t="s">
        <v>93</v>
      </c>
      <c r="E649" s="4" t="s">
        <v>94</v>
      </c>
      <c r="F649" s="4" t="s">
        <v>34</v>
      </c>
      <c r="G649" s="4" t="s">
        <v>64</v>
      </c>
      <c r="H649" s="4" t="s">
        <v>17</v>
      </c>
      <c r="I649" s="14" t="s">
        <v>18</v>
      </c>
      <c r="J649" s="5">
        <v>362.57</v>
      </c>
      <c r="K649" s="5">
        <v>1450.28</v>
      </c>
      <c r="L649" s="16">
        <v>2900.56</v>
      </c>
    </row>
    <row r="650" spans="1:12" x14ac:dyDescent="0.25">
      <c r="A650" s="3" t="s">
        <v>117</v>
      </c>
      <c r="B650" s="40" t="s">
        <v>199</v>
      </c>
      <c r="C650" s="4" t="s">
        <v>177</v>
      </c>
      <c r="D650" s="4" t="s">
        <v>93</v>
      </c>
      <c r="E650" s="4" t="s">
        <v>94</v>
      </c>
      <c r="F650" s="4" t="s">
        <v>34</v>
      </c>
      <c r="G650" s="4" t="s">
        <v>64</v>
      </c>
      <c r="H650" s="4" t="s">
        <v>19</v>
      </c>
      <c r="I650" s="4" t="s">
        <v>20</v>
      </c>
      <c r="J650" s="5">
        <v>81.63</v>
      </c>
      <c r="K650" s="5">
        <v>326.52</v>
      </c>
      <c r="L650" s="16">
        <v>653.04</v>
      </c>
    </row>
    <row r="651" spans="1:12" x14ac:dyDescent="0.25">
      <c r="A651" s="3" t="s">
        <v>117</v>
      </c>
      <c r="B651" s="40" t="s">
        <v>199</v>
      </c>
      <c r="C651" s="4" t="s">
        <v>177</v>
      </c>
      <c r="D651" s="4" t="s">
        <v>93</v>
      </c>
      <c r="E651" s="4" t="s">
        <v>94</v>
      </c>
      <c r="F651" s="4" t="s">
        <v>34</v>
      </c>
      <c r="G651" s="4" t="s">
        <v>64</v>
      </c>
      <c r="H651" s="4" t="s">
        <v>21</v>
      </c>
      <c r="I651" s="14" t="s">
        <v>22</v>
      </c>
      <c r="J651" s="5">
        <v>5.67</v>
      </c>
      <c r="K651" s="5">
        <v>22.68</v>
      </c>
      <c r="L651" s="16">
        <v>45.36</v>
      </c>
    </row>
    <row r="652" spans="1:12" x14ac:dyDescent="0.25">
      <c r="A652" s="3" t="s">
        <v>117</v>
      </c>
      <c r="B652" s="40" t="s">
        <v>199</v>
      </c>
      <c r="C652" s="4" t="s">
        <v>177</v>
      </c>
      <c r="D652" s="4" t="s">
        <v>93</v>
      </c>
      <c r="E652" s="4" t="s">
        <v>94</v>
      </c>
      <c r="F652" s="4" t="s">
        <v>34</v>
      </c>
      <c r="G652" s="4" t="s">
        <v>64</v>
      </c>
      <c r="H652" s="4" t="s">
        <v>23</v>
      </c>
      <c r="I652" s="14" t="s">
        <v>65</v>
      </c>
      <c r="J652" s="6"/>
      <c r="K652" s="5"/>
      <c r="L652" s="16">
        <v>470.34</v>
      </c>
    </row>
    <row r="653" spans="1:12" x14ac:dyDescent="0.25">
      <c r="A653" s="3" t="s">
        <v>117</v>
      </c>
      <c r="B653" s="40" t="s">
        <v>199</v>
      </c>
      <c r="C653" s="4" t="s">
        <v>177</v>
      </c>
      <c r="D653" s="4" t="s">
        <v>93</v>
      </c>
      <c r="E653" s="4" t="s">
        <v>94</v>
      </c>
      <c r="F653" s="4" t="s">
        <v>34</v>
      </c>
      <c r="G653" s="4" t="s">
        <v>64</v>
      </c>
      <c r="H653" s="4" t="s">
        <v>23</v>
      </c>
      <c r="I653" s="14" t="s">
        <v>24</v>
      </c>
      <c r="J653" s="5">
        <v>169.28</v>
      </c>
      <c r="K653" s="5">
        <v>677.12</v>
      </c>
      <c r="L653" s="16">
        <v>1354.24</v>
      </c>
    </row>
    <row r="654" spans="1:12" x14ac:dyDescent="0.25">
      <c r="A654" s="3" t="s">
        <v>117</v>
      </c>
      <c r="B654" s="40" t="s">
        <v>199</v>
      </c>
      <c r="C654" s="4" t="s">
        <v>177</v>
      </c>
      <c r="D654" s="4" t="s">
        <v>93</v>
      </c>
      <c r="E654" s="4" t="s">
        <v>94</v>
      </c>
      <c r="F654" s="4" t="s">
        <v>34</v>
      </c>
      <c r="G654" s="4" t="s">
        <v>64</v>
      </c>
      <c r="H654" s="4" t="s">
        <v>25</v>
      </c>
      <c r="I654" s="4" t="s">
        <v>26</v>
      </c>
      <c r="J654" s="5">
        <v>169.02</v>
      </c>
      <c r="K654" s="5">
        <v>676.08</v>
      </c>
      <c r="L654" s="16">
        <v>1352.16</v>
      </c>
    </row>
    <row r="655" spans="1:12" x14ac:dyDescent="0.25">
      <c r="A655" s="3" t="s">
        <v>117</v>
      </c>
      <c r="B655" s="40" t="s">
        <v>199</v>
      </c>
      <c r="C655" s="4" t="s">
        <v>177</v>
      </c>
      <c r="D655" s="4" t="s">
        <v>93</v>
      </c>
      <c r="E655" s="4" t="s">
        <v>94</v>
      </c>
      <c r="F655" s="4" t="s">
        <v>34</v>
      </c>
      <c r="G655" s="4" t="s">
        <v>64</v>
      </c>
      <c r="H655" s="4" t="s">
        <v>32</v>
      </c>
      <c r="I655" s="14" t="s">
        <v>54</v>
      </c>
      <c r="J655" s="5">
        <v>5.52</v>
      </c>
      <c r="K655" s="5">
        <v>22.08</v>
      </c>
      <c r="L655" s="16">
        <v>44.16</v>
      </c>
    </row>
    <row r="656" spans="1:12" x14ac:dyDescent="0.25">
      <c r="A656" s="3" t="s">
        <v>117</v>
      </c>
      <c r="B656" s="40" t="s">
        <v>199</v>
      </c>
      <c r="C656" s="4" t="s">
        <v>178</v>
      </c>
      <c r="D656" s="4" t="s">
        <v>95</v>
      </c>
      <c r="E656" s="4" t="s">
        <v>96</v>
      </c>
      <c r="F656" s="4" t="s">
        <v>8</v>
      </c>
      <c r="G656" s="4" t="s">
        <v>97</v>
      </c>
      <c r="H656" s="4" t="s">
        <v>10</v>
      </c>
      <c r="I656" s="14" t="s">
        <v>11</v>
      </c>
      <c r="J656" s="5"/>
      <c r="K656" s="5"/>
      <c r="L656" s="16">
        <v>11744.88</v>
      </c>
    </row>
    <row r="657" spans="1:12" x14ac:dyDescent="0.25">
      <c r="A657" s="3" t="s">
        <v>117</v>
      </c>
      <c r="B657" s="40" t="s">
        <v>199</v>
      </c>
      <c r="C657" s="4" t="s">
        <v>178</v>
      </c>
      <c r="D657" s="4" t="s">
        <v>95</v>
      </c>
      <c r="E657" s="4" t="s">
        <v>96</v>
      </c>
      <c r="F657" s="4" t="s">
        <v>8</v>
      </c>
      <c r="G657" s="4" t="s">
        <v>97</v>
      </c>
      <c r="H657" s="4" t="s">
        <v>10</v>
      </c>
      <c r="I657" s="14" t="s">
        <v>12</v>
      </c>
      <c r="J657" s="5">
        <v>1467.99</v>
      </c>
      <c r="K657" s="5">
        <v>5871.96</v>
      </c>
      <c r="L657" s="16"/>
    </row>
    <row r="658" spans="1:12" x14ac:dyDescent="0.25">
      <c r="A658" s="3" t="s">
        <v>117</v>
      </c>
      <c r="B658" s="40" t="s">
        <v>199</v>
      </c>
      <c r="C658" s="4" t="s">
        <v>178</v>
      </c>
      <c r="D658" s="4" t="s">
        <v>95</v>
      </c>
      <c r="E658" s="4" t="s">
        <v>96</v>
      </c>
      <c r="F658" s="4" t="s">
        <v>8</v>
      </c>
      <c r="G658" s="4" t="s">
        <v>97</v>
      </c>
      <c r="H658" s="4" t="s">
        <v>10</v>
      </c>
      <c r="I658" s="4" t="s">
        <v>14</v>
      </c>
      <c r="J658" s="5"/>
      <c r="K658" s="5"/>
      <c r="L658" s="16">
        <v>1462.08</v>
      </c>
    </row>
    <row r="659" spans="1:12" x14ac:dyDescent="0.25">
      <c r="A659" s="3" t="s">
        <v>117</v>
      </c>
      <c r="B659" s="40" t="s">
        <v>199</v>
      </c>
      <c r="C659" s="4" t="s">
        <v>178</v>
      </c>
      <c r="D659" s="4" t="s">
        <v>95</v>
      </c>
      <c r="E659" s="4" t="s">
        <v>96</v>
      </c>
      <c r="F659" s="4" t="s">
        <v>8</v>
      </c>
      <c r="G659" s="4" t="s">
        <v>97</v>
      </c>
      <c r="H659" s="4" t="s">
        <v>15</v>
      </c>
      <c r="I659" s="14" t="s">
        <v>16</v>
      </c>
      <c r="J659" s="5"/>
      <c r="K659" s="5"/>
      <c r="L659" s="16">
        <v>1409.28</v>
      </c>
    </row>
    <row r="660" spans="1:12" x14ac:dyDescent="0.25">
      <c r="A660" s="3" t="s">
        <v>117</v>
      </c>
      <c r="B660" s="40" t="s">
        <v>199</v>
      </c>
      <c r="C660" s="4" t="s">
        <v>178</v>
      </c>
      <c r="D660" s="4" t="s">
        <v>95</v>
      </c>
      <c r="E660" s="4" t="s">
        <v>96</v>
      </c>
      <c r="F660" s="4" t="s">
        <v>8</v>
      </c>
      <c r="G660" s="4" t="s">
        <v>97</v>
      </c>
      <c r="H660" s="4" t="s">
        <v>17</v>
      </c>
      <c r="I660" s="4" t="s">
        <v>18</v>
      </c>
      <c r="J660" s="6">
        <v>165.32</v>
      </c>
      <c r="K660" s="5">
        <v>661.28</v>
      </c>
      <c r="L660" s="16">
        <v>1322.56</v>
      </c>
    </row>
    <row r="661" spans="1:12" x14ac:dyDescent="0.25">
      <c r="A661" s="3" t="s">
        <v>117</v>
      </c>
      <c r="B661" s="40" t="s">
        <v>199</v>
      </c>
      <c r="C661" s="4" t="s">
        <v>178</v>
      </c>
      <c r="D661" s="4" t="s">
        <v>95</v>
      </c>
      <c r="E661" s="4" t="s">
        <v>96</v>
      </c>
      <c r="F661" s="4" t="s">
        <v>8</v>
      </c>
      <c r="G661" s="4" t="s">
        <v>97</v>
      </c>
      <c r="H661" s="4" t="s">
        <v>19</v>
      </c>
      <c r="I661" s="4" t="s">
        <v>20</v>
      </c>
      <c r="J661" s="6">
        <v>44.39</v>
      </c>
      <c r="K661" s="5">
        <v>177.56</v>
      </c>
      <c r="L661" s="16">
        <v>355.12</v>
      </c>
    </row>
    <row r="662" spans="1:12" x14ac:dyDescent="0.25">
      <c r="A662" s="3" t="s">
        <v>117</v>
      </c>
      <c r="B662" s="40" t="s">
        <v>199</v>
      </c>
      <c r="C662" s="4" t="s">
        <v>178</v>
      </c>
      <c r="D662" s="4" t="s">
        <v>95</v>
      </c>
      <c r="E662" s="4" t="s">
        <v>96</v>
      </c>
      <c r="F662" s="4" t="s">
        <v>8</v>
      </c>
      <c r="G662" s="4" t="s">
        <v>97</v>
      </c>
      <c r="H662" s="4" t="s">
        <v>21</v>
      </c>
      <c r="I662" s="4" t="s">
        <v>22</v>
      </c>
      <c r="J662" s="6">
        <v>2.17</v>
      </c>
      <c r="K662" s="5">
        <v>8.68</v>
      </c>
      <c r="L662" s="16">
        <v>17.36</v>
      </c>
    </row>
    <row r="663" spans="1:12" x14ac:dyDescent="0.25">
      <c r="A663" s="3" t="s">
        <v>117</v>
      </c>
      <c r="B663" s="40" t="s">
        <v>199</v>
      </c>
      <c r="C663" s="4" t="s">
        <v>178</v>
      </c>
      <c r="D663" s="4" t="s">
        <v>95</v>
      </c>
      <c r="E663" s="4" t="s">
        <v>96</v>
      </c>
      <c r="F663" s="4" t="s">
        <v>8</v>
      </c>
      <c r="G663" s="4" t="s">
        <v>97</v>
      </c>
      <c r="H663" s="4" t="s">
        <v>23</v>
      </c>
      <c r="I663" s="4" t="s">
        <v>65</v>
      </c>
      <c r="J663" s="6"/>
      <c r="K663" s="5"/>
      <c r="L663" s="16">
        <v>401.99</v>
      </c>
    </row>
    <row r="664" spans="1:12" x14ac:dyDescent="0.25">
      <c r="A664" s="3" t="s">
        <v>117</v>
      </c>
      <c r="B664" s="40" t="s">
        <v>199</v>
      </c>
      <c r="C664" s="4" t="s">
        <v>178</v>
      </c>
      <c r="D664" s="4" t="s">
        <v>95</v>
      </c>
      <c r="E664" s="4" t="s">
        <v>96</v>
      </c>
      <c r="F664" s="4" t="s">
        <v>8</v>
      </c>
      <c r="G664" s="4" t="s">
        <v>97</v>
      </c>
      <c r="H664" s="4" t="s">
        <v>23</v>
      </c>
      <c r="I664" s="4" t="s">
        <v>24</v>
      </c>
      <c r="J664" s="6">
        <v>92.98</v>
      </c>
      <c r="K664" s="5">
        <v>371.92</v>
      </c>
      <c r="L664" s="16">
        <v>743.84</v>
      </c>
    </row>
    <row r="665" spans="1:12" x14ac:dyDescent="0.25">
      <c r="A665" s="3" t="s">
        <v>117</v>
      </c>
      <c r="B665" s="40" t="s">
        <v>199</v>
      </c>
      <c r="C665" s="4" t="s">
        <v>178</v>
      </c>
      <c r="D665" s="4" t="s">
        <v>95</v>
      </c>
      <c r="E665" s="4" t="s">
        <v>96</v>
      </c>
      <c r="F665" s="4" t="s">
        <v>8</v>
      </c>
      <c r="G665" s="4" t="s">
        <v>97</v>
      </c>
      <c r="H665" s="4" t="s">
        <v>25</v>
      </c>
      <c r="I665" s="14" t="s">
        <v>26</v>
      </c>
      <c r="J665" s="5">
        <v>92.84</v>
      </c>
      <c r="K665" s="5">
        <v>371.36</v>
      </c>
      <c r="L665" s="16">
        <v>742.72</v>
      </c>
    </row>
    <row r="666" spans="1:12" x14ac:dyDescent="0.25">
      <c r="A666" s="3" t="s">
        <v>117</v>
      </c>
      <c r="B666" s="40" t="s">
        <v>199</v>
      </c>
      <c r="C666" s="4" t="s">
        <v>178</v>
      </c>
      <c r="D666" s="4" t="s">
        <v>95</v>
      </c>
      <c r="E666" s="4" t="s">
        <v>96</v>
      </c>
      <c r="F666" s="4" t="s">
        <v>8</v>
      </c>
      <c r="G666" s="4" t="s">
        <v>97</v>
      </c>
      <c r="H666" s="4" t="s">
        <v>32</v>
      </c>
      <c r="I666" s="4" t="s">
        <v>63</v>
      </c>
      <c r="J666" s="5">
        <v>39.85</v>
      </c>
      <c r="K666" s="5">
        <v>159.4</v>
      </c>
      <c r="L666" s="16">
        <v>318.8</v>
      </c>
    </row>
    <row r="667" spans="1:12" x14ac:dyDescent="0.25">
      <c r="A667" s="3" t="s">
        <v>117</v>
      </c>
      <c r="B667" s="40" t="s">
        <v>200</v>
      </c>
      <c r="C667" s="4" t="s">
        <v>179</v>
      </c>
      <c r="D667" s="4" t="s">
        <v>93</v>
      </c>
      <c r="E667" s="4" t="s">
        <v>94</v>
      </c>
      <c r="F667" s="4" t="s">
        <v>8</v>
      </c>
      <c r="G667" s="4" t="s">
        <v>97</v>
      </c>
      <c r="H667" s="4" t="s">
        <v>10</v>
      </c>
      <c r="I667" s="4" t="s">
        <v>11</v>
      </c>
      <c r="J667" s="6"/>
      <c r="K667" s="5"/>
      <c r="L667" s="16">
        <v>14093.44</v>
      </c>
    </row>
    <row r="668" spans="1:12" x14ac:dyDescent="0.25">
      <c r="A668" s="3" t="s">
        <v>117</v>
      </c>
      <c r="B668" s="40" t="s">
        <v>200</v>
      </c>
      <c r="C668" s="4" t="s">
        <v>179</v>
      </c>
      <c r="D668" s="4" t="s">
        <v>93</v>
      </c>
      <c r="E668" s="4" t="s">
        <v>94</v>
      </c>
      <c r="F668" s="4" t="s">
        <v>8</v>
      </c>
      <c r="G668" s="4" t="s">
        <v>97</v>
      </c>
      <c r="H668" s="4" t="s">
        <v>10</v>
      </c>
      <c r="I668" s="4" t="s">
        <v>12</v>
      </c>
      <c r="J668" s="6">
        <v>1761.59</v>
      </c>
      <c r="K668" s="5">
        <v>7046.36</v>
      </c>
      <c r="L668" s="16"/>
    </row>
    <row r="669" spans="1:12" x14ac:dyDescent="0.25">
      <c r="A669" s="3" t="s">
        <v>117</v>
      </c>
      <c r="B669" s="40" t="s">
        <v>200</v>
      </c>
      <c r="C669" s="4" t="s">
        <v>179</v>
      </c>
      <c r="D669" s="4" t="s">
        <v>93</v>
      </c>
      <c r="E669" s="4" t="s">
        <v>94</v>
      </c>
      <c r="F669" s="4" t="s">
        <v>8</v>
      </c>
      <c r="G669" s="4" t="s">
        <v>97</v>
      </c>
      <c r="H669" s="4" t="s">
        <v>10</v>
      </c>
      <c r="I669" s="4" t="s">
        <v>14</v>
      </c>
      <c r="J669" s="6"/>
      <c r="K669" s="5"/>
      <c r="L669" s="16">
        <v>1754.52</v>
      </c>
    </row>
    <row r="670" spans="1:12" x14ac:dyDescent="0.25">
      <c r="A670" s="3" t="s">
        <v>117</v>
      </c>
      <c r="B670" s="40" t="s">
        <v>200</v>
      </c>
      <c r="C670" s="4" t="s">
        <v>179</v>
      </c>
      <c r="D670" s="4" t="s">
        <v>93</v>
      </c>
      <c r="E670" s="4" t="s">
        <v>94</v>
      </c>
      <c r="F670" s="4" t="s">
        <v>8</v>
      </c>
      <c r="G670" s="4" t="s">
        <v>97</v>
      </c>
      <c r="H670" s="4" t="s">
        <v>15</v>
      </c>
      <c r="I670" s="4" t="s">
        <v>16</v>
      </c>
      <c r="J670" s="6"/>
      <c r="K670" s="5"/>
      <c r="L670" s="16">
        <v>1691.16</v>
      </c>
    </row>
    <row r="671" spans="1:12" x14ac:dyDescent="0.25">
      <c r="A671" s="3" t="s">
        <v>117</v>
      </c>
      <c r="B671" s="40" t="s">
        <v>200</v>
      </c>
      <c r="C671" s="4" t="s">
        <v>179</v>
      </c>
      <c r="D671" s="4" t="s">
        <v>93</v>
      </c>
      <c r="E671" s="4" t="s">
        <v>94</v>
      </c>
      <c r="F671" s="4" t="s">
        <v>8</v>
      </c>
      <c r="G671" s="4" t="s">
        <v>97</v>
      </c>
      <c r="H671" s="4" t="s">
        <v>17</v>
      </c>
      <c r="I671" s="4" t="s">
        <v>18</v>
      </c>
      <c r="J671" s="6">
        <v>198.39</v>
      </c>
      <c r="K671" s="5">
        <v>793.56</v>
      </c>
      <c r="L671" s="16">
        <v>1587.12</v>
      </c>
    </row>
    <row r="672" spans="1:12" x14ac:dyDescent="0.25">
      <c r="A672" s="3" t="s">
        <v>117</v>
      </c>
      <c r="B672" s="40" t="s">
        <v>200</v>
      </c>
      <c r="C672" s="4" t="s">
        <v>179</v>
      </c>
      <c r="D672" s="4" t="s">
        <v>93</v>
      </c>
      <c r="E672" s="4" t="s">
        <v>94</v>
      </c>
      <c r="F672" s="4" t="s">
        <v>8</v>
      </c>
      <c r="G672" s="4" t="s">
        <v>97</v>
      </c>
      <c r="H672" s="4" t="s">
        <v>19</v>
      </c>
      <c r="I672" s="4" t="s">
        <v>20</v>
      </c>
      <c r="J672" s="6">
        <v>53.27</v>
      </c>
      <c r="K672" s="5">
        <v>213.08</v>
      </c>
      <c r="L672" s="16">
        <v>426.16</v>
      </c>
    </row>
    <row r="673" spans="1:12" x14ac:dyDescent="0.25">
      <c r="A673" s="3" t="s">
        <v>117</v>
      </c>
      <c r="B673" s="40" t="s">
        <v>200</v>
      </c>
      <c r="C673" s="4" t="s">
        <v>179</v>
      </c>
      <c r="D673" s="4" t="s">
        <v>93</v>
      </c>
      <c r="E673" s="4" t="s">
        <v>94</v>
      </c>
      <c r="F673" s="4" t="s">
        <v>8</v>
      </c>
      <c r="G673" s="4" t="s">
        <v>97</v>
      </c>
      <c r="H673" s="4" t="s">
        <v>21</v>
      </c>
      <c r="I673" s="4" t="s">
        <v>22</v>
      </c>
      <c r="J673" s="6">
        <v>2.61</v>
      </c>
      <c r="K673" s="5">
        <v>10.44</v>
      </c>
      <c r="L673" s="16">
        <v>20.88</v>
      </c>
    </row>
    <row r="674" spans="1:12" x14ac:dyDescent="0.25">
      <c r="A674" s="3" t="s">
        <v>117</v>
      </c>
      <c r="B674" s="40" t="s">
        <v>200</v>
      </c>
      <c r="C674" s="4" t="s">
        <v>179</v>
      </c>
      <c r="D674" s="4" t="s">
        <v>93</v>
      </c>
      <c r="E674" s="4" t="s">
        <v>94</v>
      </c>
      <c r="F674" s="4" t="s">
        <v>8</v>
      </c>
      <c r="G674" s="4" t="s">
        <v>97</v>
      </c>
      <c r="H674" s="4" t="s">
        <v>23</v>
      </c>
      <c r="I674" s="4" t="s">
        <v>65</v>
      </c>
      <c r="J674" s="5"/>
      <c r="K674" s="5"/>
      <c r="L674" s="16">
        <v>482.39</v>
      </c>
    </row>
    <row r="675" spans="1:12" x14ac:dyDescent="0.25">
      <c r="A675" s="3" t="s">
        <v>117</v>
      </c>
      <c r="B675" s="40" t="s">
        <v>200</v>
      </c>
      <c r="C675" s="4" t="s">
        <v>179</v>
      </c>
      <c r="D675" s="4" t="s">
        <v>93</v>
      </c>
      <c r="E675" s="4" t="s">
        <v>94</v>
      </c>
      <c r="F675" s="4" t="s">
        <v>8</v>
      </c>
      <c r="G675" s="4" t="s">
        <v>97</v>
      </c>
      <c r="H675" s="4" t="s">
        <v>23</v>
      </c>
      <c r="I675" s="14" t="s">
        <v>24</v>
      </c>
      <c r="J675" s="6">
        <v>111.58</v>
      </c>
      <c r="K675" s="5">
        <v>446.32</v>
      </c>
      <c r="L675" s="16">
        <v>892.64</v>
      </c>
    </row>
    <row r="676" spans="1:12" x14ac:dyDescent="0.25">
      <c r="A676" s="3" t="s">
        <v>117</v>
      </c>
      <c r="B676" s="40" t="s">
        <v>200</v>
      </c>
      <c r="C676" s="4" t="s">
        <v>179</v>
      </c>
      <c r="D676" s="4" t="s">
        <v>93</v>
      </c>
      <c r="E676" s="4" t="s">
        <v>94</v>
      </c>
      <c r="F676" s="4" t="s">
        <v>8</v>
      </c>
      <c r="G676" s="4" t="s">
        <v>97</v>
      </c>
      <c r="H676" s="4" t="s">
        <v>25</v>
      </c>
      <c r="I676" s="4" t="s">
        <v>26</v>
      </c>
      <c r="J676" s="5">
        <v>111.41</v>
      </c>
      <c r="K676" s="5">
        <v>445.64</v>
      </c>
      <c r="L676" s="16">
        <v>891.28</v>
      </c>
    </row>
    <row r="677" spans="1:12" x14ac:dyDescent="0.25">
      <c r="A677" s="3" t="s">
        <v>118</v>
      </c>
      <c r="B677" s="40" t="s">
        <v>200</v>
      </c>
      <c r="C677" s="4" t="s">
        <v>180</v>
      </c>
      <c r="D677" s="4" t="s">
        <v>98</v>
      </c>
      <c r="E677" s="4" t="s">
        <v>99</v>
      </c>
      <c r="F677" s="4" t="s">
        <v>34</v>
      </c>
      <c r="G677" s="4" t="s">
        <v>64</v>
      </c>
      <c r="H677" s="4" t="s">
        <v>10</v>
      </c>
      <c r="I677" s="14" t="s">
        <v>11</v>
      </c>
      <c r="J677" s="5"/>
      <c r="K677" s="5"/>
      <c r="L677" s="16">
        <v>26097.759999999998</v>
      </c>
    </row>
    <row r="678" spans="1:12" x14ac:dyDescent="0.25">
      <c r="A678" s="3" t="s">
        <v>118</v>
      </c>
      <c r="B678" s="40" t="s">
        <v>200</v>
      </c>
      <c r="C678" s="4" t="s">
        <v>180</v>
      </c>
      <c r="D678" s="4" t="s">
        <v>98</v>
      </c>
      <c r="E678" s="4" t="s">
        <v>99</v>
      </c>
      <c r="F678" s="4" t="s">
        <v>34</v>
      </c>
      <c r="G678" s="4" t="s">
        <v>64</v>
      </c>
      <c r="H678" s="4" t="s">
        <v>10</v>
      </c>
      <c r="I678" s="4" t="s">
        <v>12</v>
      </c>
      <c r="J678" s="5">
        <v>3262.04</v>
      </c>
      <c r="K678" s="5">
        <v>13048.16</v>
      </c>
      <c r="L678" s="16"/>
    </row>
    <row r="679" spans="1:12" x14ac:dyDescent="0.25">
      <c r="A679" s="3" t="s">
        <v>118</v>
      </c>
      <c r="B679" s="40" t="s">
        <v>200</v>
      </c>
      <c r="C679" s="4" t="s">
        <v>180</v>
      </c>
      <c r="D679" s="4" t="s">
        <v>98</v>
      </c>
      <c r="E679" s="4" t="s">
        <v>99</v>
      </c>
      <c r="F679" s="4" t="s">
        <v>34</v>
      </c>
      <c r="G679" s="4" t="s">
        <v>64</v>
      </c>
      <c r="H679" s="4" t="s">
        <v>10</v>
      </c>
      <c r="I679" s="14" t="s">
        <v>14</v>
      </c>
      <c r="J679" s="6"/>
      <c r="K679" s="5"/>
      <c r="L679" s="16">
        <v>3249</v>
      </c>
    </row>
    <row r="680" spans="1:12" x14ac:dyDescent="0.25">
      <c r="A680" s="3" t="s">
        <v>118</v>
      </c>
      <c r="B680" s="40" t="s">
        <v>200</v>
      </c>
      <c r="C680" s="4" t="s">
        <v>180</v>
      </c>
      <c r="D680" s="4" t="s">
        <v>98</v>
      </c>
      <c r="E680" s="4" t="s">
        <v>99</v>
      </c>
      <c r="F680" s="4" t="s">
        <v>34</v>
      </c>
      <c r="G680" s="4" t="s">
        <v>64</v>
      </c>
      <c r="H680" s="4" t="s">
        <v>15</v>
      </c>
      <c r="I680" s="4" t="s">
        <v>16</v>
      </c>
      <c r="J680" s="5"/>
      <c r="K680" s="5"/>
      <c r="L680" s="16">
        <v>3182.65</v>
      </c>
    </row>
    <row r="681" spans="1:12" x14ac:dyDescent="0.25">
      <c r="A681" s="3" t="s">
        <v>118</v>
      </c>
      <c r="B681" s="40" t="s">
        <v>200</v>
      </c>
      <c r="C681" s="4" t="s">
        <v>180</v>
      </c>
      <c r="D681" s="4" t="s">
        <v>98</v>
      </c>
      <c r="E681" s="4" t="s">
        <v>99</v>
      </c>
      <c r="F681" s="4" t="s">
        <v>34</v>
      </c>
      <c r="G681" s="4" t="s">
        <v>64</v>
      </c>
      <c r="H681" s="4" t="s">
        <v>15</v>
      </c>
      <c r="I681" s="4" t="s">
        <v>91</v>
      </c>
      <c r="J681" s="5"/>
      <c r="K681" s="5">
        <v>28.3</v>
      </c>
      <c r="L681" s="16"/>
    </row>
    <row r="682" spans="1:12" x14ac:dyDescent="0.25">
      <c r="A682" s="3" t="s">
        <v>118</v>
      </c>
      <c r="B682" s="40" t="s">
        <v>200</v>
      </c>
      <c r="C682" s="4" t="s">
        <v>180</v>
      </c>
      <c r="D682" s="4" t="s">
        <v>98</v>
      </c>
      <c r="E682" s="4" t="s">
        <v>99</v>
      </c>
      <c r="F682" s="4" t="s">
        <v>34</v>
      </c>
      <c r="G682" s="4" t="s">
        <v>64</v>
      </c>
      <c r="H682" s="4" t="s">
        <v>100</v>
      </c>
      <c r="I682" s="14" t="s">
        <v>101</v>
      </c>
      <c r="J682" s="5"/>
      <c r="K682" s="5">
        <v>991.38</v>
      </c>
      <c r="L682" s="16"/>
    </row>
    <row r="683" spans="1:12" x14ac:dyDescent="0.25">
      <c r="A683" s="3" t="s">
        <v>118</v>
      </c>
      <c r="B683" s="40" t="s">
        <v>200</v>
      </c>
      <c r="C683" s="4" t="s">
        <v>180</v>
      </c>
      <c r="D683" s="4" t="s">
        <v>98</v>
      </c>
      <c r="E683" s="4" t="s">
        <v>99</v>
      </c>
      <c r="F683" s="4" t="s">
        <v>34</v>
      </c>
      <c r="G683" s="4" t="s">
        <v>64</v>
      </c>
      <c r="H683" s="4" t="s">
        <v>17</v>
      </c>
      <c r="I683" s="14" t="s">
        <v>18</v>
      </c>
      <c r="J683" s="5">
        <v>438.11</v>
      </c>
      <c r="K683" s="5">
        <v>1752.44</v>
      </c>
      <c r="L683" s="16">
        <v>3504.88</v>
      </c>
    </row>
    <row r="684" spans="1:12" x14ac:dyDescent="0.25">
      <c r="A684" s="3" t="s">
        <v>118</v>
      </c>
      <c r="B684" s="40" t="s">
        <v>200</v>
      </c>
      <c r="C684" s="4" t="s">
        <v>180</v>
      </c>
      <c r="D684" s="4" t="s">
        <v>98</v>
      </c>
      <c r="E684" s="4" t="s">
        <v>99</v>
      </c>
      <c r="F684" s="4" t="s">
        <v>34</v>
      </c>
      <c r="G684" s="4" t="s">
        <v>64</v>
      </c>
      <c r="H684" s="4" t="s">
        <v>19</v>
      </c>
      <c r="I684" s="14" t="s">
        <v>20</v>
      </c>
      <c r="J684" s="5">
        <v>98.64</v>
      </c>
      <c r="K684" s="5">
        <v>394.56</v>
      </c>
      <c r="L684" s="16">
        <v>789.12</v>
      </c>
    </row>
    <row r="685" spans="1:12" x14ac:dyDescent="0.25">
      <c r="A685" s="3" t="s">
        <v>118</v>
      </c>
      <c r="B685" s="40" t="s">
        <v>200</v>
      </c>
      <c r="C685" s="4" t="s">
        <v>180</v>
      </c>
      <c r="D685" s="4" t="s">
        <v>98</v>
      </c>
      <c r="E685" s="4" t="s">
        <v>99</v>
      </c>
      <c r="F685" s="4" t="s">
        <v>34</v>
      </c>
      <c r="G685" s="4" t="s">
        <v>64</v>
      </c>
      <c r="H685" s="4" t="s">
        <v>21</v>
      </c>
      <c r="I685" s="14" t="s">
        <v>22</v>
      </c>
      <c r="J685" s="5">
        <v>6.85</v>
      </c>
      <c r="K685" s="5">
        <v>27.4</v>
      </c>
      <c r="L685" s="16">
        <v>54.8</v>
      </c>
    </row>
    <row r="686" spans="1:12" x14ac:dyDescent="0.25">
      <c r="A686" s="3" t="s">
        <v>118</v>
      </c>
      <c r="B686" s="40" t="s">
        <v>200</v>
      </c>
      <c r="C686" s="4" t="s">
        <v>180</v>
      </c>
      <c r="D686" s="4" t="s">
        <v>98</v>
      </c>
      <c r="E686" s="4" t="s">
        <v>99</v>
      </c>
      <c r="F686" s="4" t="s">
        <v>34</v>
      </c>
      <c r="G686" s="4" t="s">
        <v>64</v>
      </c>
      <c r="H686" s="4" t="s">
        <v>23</v>
      </c>
      <c r="I686" s="14" t="s">
        <v>65</v>
      </c>
      <c r="J686" s="6"/>
      <c r="K686" s="5"/>
      <c r="L686" s="16">
        <v>321.10000000000002</v>
      </c>
    </row>
    <row r="687" spans="1:12" x14ac:dyDescent="0.25">
      <c r="A687" s="3" t="s">
        <v>118</v>
      </c>
      <c r="B687" s="40" t="s">
        <v>200</v>
      </c>
      <c r="C687" s="4" t="s">
        <v>180</v>
      </c>
      <c r="D687" s="4" t="s">
        <v>98</v>
      </c>
      <c r="E687" s="4" t="s">
        <v>99</v>
      </c>
      <c r="F687" s="4" t="s">
        <v>34</v>
      </c>
      <c r="G687" s="4" t="s">
        <v>64</v>
      </c>
      <c r="H687" s="4" t="s">
        <v>23</v>
      </c>
      <c r="I687" s="14" t="s">
        <v>24</v>
      </c>
      <c r="J687" s="5">
        <v>204.55</v>
      </c>
      <c r="K687" s="5">
        <v>827.75</v>
      </c>
      <c r="L687" s="16">
        <v>1636.4</v>
      </c>
    </row>
    <row r="688" spans="1:12" x14ac:dyDescent="0.25">
      <c r="A688" s="3" t="s">
        <v>118</v>
      </c>
      <c r="B688" s="40" t="s">
        <v>200</v>
      </c>
      <c r="C688" s="4" t="s">
        <v>180</v>
      </c>
      <c r="D688" s="4" t="s">
        <v>98</v>
      </c>
      <c r="E688" s="4" t="s">
        <v>99</v>
      </c>
      <c r="F688" s="4" t="s">
        <v>34</v>
      </c>
      <c r="G688" s="4" t="s">
        <v>64</v>
      </c>
      <c r="H688" s="4" t="s">
        <v>23</v>
      </c>
      <c r="I688" s="14" t="s">
        <v>67</v>
      </c>
      <c r="J688" s="5">
        <v>58.34</v>
      </c>
      <c r="K688" s="5">
        <v>58.34</v>
      </c>
      <c r="L688" s="16"/>
    </row>
    <row r="689" spans="1:12" x14ac:dyDescent="0.25">
      <c r="A689" s="3" t="s">
        <v>118</v>
      </c>
      <c r="B689" s="40" t="s">
        <v>200</v>
      </c>
      <c r="C689" s="4" t="s">
        <v>180</v>
      </c>
      <c r="D689" s="4" t="s">
        <v>98</v>
      </c>
      <c r="E689" s="4" t="s">
        <v>99</v>
      </c>
      <c r="F689" s="4" t="s">
        <v>34</v>
      </c>
      <c r="G689" s="4" t="s">
        <v>64</v>
      </c>
      <c r="H689" s="4" t="s">
        <v>25</v>
      </c>
      <c r="I689" s="14" t="s">
        <v>26</v>
      </c>
      <c r="J689" s="5">
        <v>204.24</v>
      </c>
      <c r="K689" s="5">
        <v>826.51</v>
      </c>
      <c r="L689" s="16">
        <v>1633.92</v>
      </c>
    </row>
    <row r="690" spans="1:12" x14ac:dyDescent="0.25">
      <c r="A690" s="3" t="s">
        <v>118</v>
      </c>
      <c r="B690" s="40" t="s">
        <v>200</v>
      </c>
      <c r="C690" s="4" t="s">
        <v>180</v>
      </c>
      <c r="D690" s="4" t="s">
        <v>98</v>
      </c>
      <c r="E690" s="4" t="s">
        <v>99</v>
      </c>
      <c r="F690" s="4" t="s">
        <v>34</v>
      </c>
      <c r="G690" s="4" t="s">
        <v>64</v>
      </c>
      <c r="H690" s="4" t="s">
        <v>25</v>
      </c>
      <c r="I690" s="14" t="s">
        <v>68</v>
      </c>
      <c r="J690" s="5">
        <v>58.26</v>
      </c>
      <c r="K690" s="5">
        <v>58.26</v>
      </c>
      <c r="L690" s="16"/>
    </row>
    <row r="691" spans="1:12" x14ac:dyDescent="0.25">
      <c r="A691" s="3" t="s">
        <v>118</v>
      </c>
      <c r="B691" s="40" t="s">
        <v>200</v>
      </c>
      <c r="C691" s="4" t="s">
        <v>180</v>
      </c>
      <c r="D691" s="4" t="s">
        <v>98</v>
      </c>
      <c r="E691" s="4" t="s">
        <v>99</v>
      </c>
      <c r="F691" s="4" t="s">
        <v>34</v>
      </c>
      <c r="G691" s="4" t="s">
        <v>64</v>
      </c>
      <c r="H691" s="4" t="s">
        <v>32</v>
      </c>
      <c r="I691" s="14" t="s">
        <v>33</v>
      </c>
      <c r="J691" s="5">
        <v>32.36</v>
      </c>
      <c r="K691" s="5">
        <v>129.44</v>
      </c>
      <c r="L691" s="16">
        <v>258.88</v>
      </c>
    </row>
    <row r="692" spans="1:12" x14ac:dyDescent="0.25">
      <c r="A692" s="3" t="s">
        <v>118</v>
      </c>
      <c r="B692" s="40" t="s">
        <v>199</v>
      </c>
      <c r="C692" s="4" t="s">
        <v>181</v>
      </c>
      <c r="D692" s="4" t="s">
        <v>6</v>
      </c>
      <c r="E692" s="4" t="s">
        <v>7</v>
      </c>
      <c r="F692" s="4" t="s">
        <v>49</v>
      </c>
      <c r="G692" s="4" t="s">
        <v>74</v>
      </c>
      <c r="H692" s="4" t="s">
        <v>10</v>
      </c>
      <c r="I692" s="14" t="s">
        <v>11</v>
      </c>
      <c r="J692" s="5"/>
      <c r="K692" s="5"/>
      <c r="L692" s="16">
        <v>60680.72</v>
      </c>
    </row>
    <row r="693" spans="1:12" x14ac:dyDescent="0.25">
      <c r="A693" s="3" t="s">
        <v>118</v>
      </c>
      <c r="B693" s="40" t="s">
        <v>199</v>
      </c>
      <c r="C693" s="4" t="s">
        <v>181</v>
      </c>
      <c r="D693" s="4" t="s">
        <v>6</v>
      </c>
      <c r="E693" s="4" t="s">
        <v>7</v>
      </c>
      <c r="F693" s="4" t="s">
        <v>49</v>
      </c>
      <c r="G693" s="4" t="s">
        <v>74</v>
      </c>
      <c r="H693" s="4" t="s">
        <v>10</v>
      </c>
      <c r="I693" s="14" t="s">
        <v>12</v>
      </c>
      <c r="J693" s="5">
        <v>7585.09</v>
      </c>
      <c r="K693" s="5">
        <v>30340.36</v>
      </c>
      <c r="L693" s="16">
        <v>1074.8800000000001</v>
      </c>
    </row>
    <row r="694" spans="1:12" x14ac:dyDescent="0.25">
      <c r="A694" s="3" t="s">
        <v>118</v>
      </c>
      <c r="B694" s="40" t="s">
        <v>199</v>
      </c>
      <c r="C694" s="4" t="s">
        <v>181</v>
      </c>
      <c r="D694" s="4" t="s">
        <v>6</v>
      </c>
      <c r="E694" s="4" t="s">
        <v>7</v>
      </c>
      <c r="F694" s="4" t="s">
        <v>49</v>
      </c>
      <c r="G694" s="4" t="s">
        <v>74</v>
      </c>
      <c r="H694" s="4" t="s">
        <v>10</v>
      </c>
      <c r="I694" s="14" t="s">
        <v>14</v>
      </c>
      <c r="J694" s="5"/>
      <c r="K694" s="5"/>
      <c r="L694" s="16">
        <v>7554.72</v>
      </c>
    </row>
    <row r="695" spans="1:12" x14ac:dyDescent="0.25">
      <c r="A695" s="3" t="s">
        <v>118</v>
      </c>
      <c r="B695" s="40" t="s">
        <v>199</v>
      </c>
      <c r="C695" s="4" t="s">
        <v>181</v>
      </c>
      <c r="D695" s="4" t="s">
        <v>6</v>
      </c>
      <c r="E695" s="4" t="s">
        <v>7</v>
      </c>
      <c r="F695" s="4" t="s">
        <v>49</v>
      </c>
      <c r="G695" s="4" t="s">
        <v>74</v>
      </c>
      <c r="H695" s="4" t="s">
        <v>15</v>
      </c>
      <c r="I695" s="14" t="s">
        <v>16</v>
      </c>
      <c r="J695" s="5"/>
      <c r="K695" s="5"/>
      <c r="L695" s="16">
        <v>7225.17</v>
      </c>
    </row>
    <row r="696" spans="1:12" x14ac:dyDescent="0.25">
      <c r="A696" s="3" t="s">
        <v>118</v>
      </c>
      <c r="B696" s="40" t="s">
        <v>199</v>
      </c>
      <c r="C696" s="4" t="s">
        <v>181</v>
      </c>
      <c r="D696" s="4" t="s">
        <v>6</v>
      </c>
      <c r="E696" s="4" t="s">
        <v>7</v>
      </c>
      <c r="F696" s="4" t="s">
        <v>49</v>
      </c>
      <c r="G696" s="4" t="s">
        <v>74</v>
      </c>
      <c r="H696" s="4" t="s">
        <v>17</v>
      </c>
      <c r="I696" s="14" t="s">
        <v>18</v>
      </c>
      <c r="J696" s="5">
        <v>1130.8399999999999</v>
      </c>
      <c r="K696" s="5">
        <v>4523.3599999999997</v>
      </c>
      <c r="L696" s="16">
        <v>9046.7199999999993</v>
      </c>
    </row>
    <row r="697" spans="1:12" x14ac:dyDescent="0.25">
      <c r="A697" s="3" t="s">
        <v>118</v>
      </c>
      <c r="B697" s="40" t="s">
        <v>199</v>
      </c>
      <c r="C697" s="4" t="s">
        <v>181</v>
      </c>
      <c r="D697" s="4" t="s">
        <v>6</v>
      </c>
      <c r="E697" s="4" t="s">
        <v>7</v>
      </c>
      <c r="F697" s="4" t="s">
        <v>49</v>
      </c>
      <c r="G697" s="4" t="s">
        <v>74</v>
      </c>
      <c r="H697" s="4" t="s">
        <v>19</v>
      </c>
      <c r="I697" s="14" t="s">
        <v>20</v>
      </c>
      <c r="J697" s="5">
        <v>229.36</v>
      </c>
      <c r="K697" s="5">
        <v>917.44</v>
      </c>
      <c r="L697" s="16">
        <v>1834.88</v>
      </c>
    </row>
    <row r="698" spans="1:12" x14ac:dyDescent="0.25">
      <c r="A698" s="3" t="s">
        <v>118</v>
      </c>
      <c r="B698" s="40" t="s">
        <v>199</v>
      </c>
      <c r="C698" s="4" t="s">
        <v>181</v>
      </c>
      <c r="D698" s="4" t="s">
        <v>6</v>
      </c>
      <c r="E698" s="4" t="s">
        <v>7</v>
      </c>
      <c r="F698" s="4" t="s">
        <v>49</v>
      </c>
      <c r="G698" s="4" t="s">
        <v>74</v>
      </c>
      <c r="H698" s="4" t="s">
        <v>21</v>
      </c>
      <c r="I698" s="14" t="s">
        <v>22</v>
      </c>
      <c r="J698" s="5">
        <v>20.010000000000002</v>
      </c>
      <c r="K698" s="5">
        <v>80.040000000000006</v>
      </c>
      <c r="L698" s="16">
        <v>160.08000000000001</v>
      </c>
    </row>
    <row r="699" spans="1:12" x14ac:dyDescent="0.25">
      <c r="A699" s="3" t="s">
        <v>118</v>
      </c>
      <c r="B699" s="40" t="s">
        <v>199</v>
      </c>
      <c r="C699" s="4" t="s">
        <v>181</v>
      </c>
      <c r="D699" s="4" t="s">
        <v>6</v>
      </c>
      <c r="E699" s="4" t="s">
        <v>7</v>
      </c>
      <c r="F699" s="4" t="s">
        <v>49</v>
      </c>
      <c r="G699" s="4" t="s">
        <v>74</v>
      </c>
      <c r="H699" s="4" t="s">
        <v>23</v>
      </c>
      <c r="I699" s="14" t="s">
        <v>59</v>
      </c>
      <c r="J699" s="5"/>
      <c r="K699" s="5"/>
      <c r="L699" s="16">
        <v>150.47999999999999</v>
      </c>
    </row>
    <row r="700" spans="1:12" x14ac:dyDescent="0.25">
      <c r="A700" s="3" t="s">
        <v>118</v>
      </c>
      <c r="B700" s="40" t="s">
        <v>199</v>
      </c>
      <c r="C700" s="4" t="s">
        <v>181</v>
      </c>
      <c r="D700" s="4" t="s">
        <v>6</v>
      </c>
      <c r="E700" s="4" t="s">
        <v>7</v>
      </c>
      <c r="F700" s="4" t="s">
        <v>49</v>
      </c>
      <c r="G700" s="4" t="s">
        <v>74</v>
      </c>
      <c r="H700" s="4" t="s">
        <v>23</v>
      </c>
      <c r="I700" s="14" t="s">
        <v>24</v>
      </c>
      <c r="J700" s="5">
        <v>298.04000000000002</v>
      </c>
      <c r="K700" s="5">
        <v>1192.1600000000001</v>
      </c>
      <c r="L700" s="16">
        <v>2384.3200000000002</v>
      </c>
    </row>
    <row r="701" spans="1:12" x14ac:dyDescent="0.25">
      <c r="A701" s="3" t="s">
        <v>118</v>
      </c>
      <c r="B701" s="40" t="s">
        <v>199</v>
      </c>
      <c r="C701" s="4" t="s">
        <v>181</v>
      </c>
      <c r="D701" s="4" t="s">
        <v>6</v>
      </c>
      <c r="E701" s="4" t="s">
        <v>7</v>
      </c>
      <c r="F701" s="4" t="s">
        <v>49</v>
      </c>
      <c r="G701" s="4" t="s">
        <v>74</v>
      </c>
      <c r="H701" s="4" t="s">
        <v>25</v>
      </c>
      <c r="I701" s="14" t="s">
        <v>26</v>
      </c>
      <c r="J701" s="5">
        <v>297.58999999999997</v>
      </c>
      <c r="K701" s="5">
        <v>1190.3599999999999</v>
      </c>
      <c r="L701" s="16">
        <v>2380.7199999999998</v>
      </c>
    </row>
    <row r="702" spans="1:12" x14ac:dyDescent="0.25">
      <c r="A702" s="3" t="s">
        <v>118</v>
      </c>
      <c r="B702" s="40" t="s">
        <v>199</v>
      </c>
      <c r="C702" s="4" t="s">
        <v>181</v>
      </c>
      <c r="D702" s="4" t="s">
        <v>6</v>
      </c>
      <c r="E702" s="4" t="s">
        <v>7</v>
      </c>
      <c r="F702" s="4" t="s">
        <v>49</v>
      </c>
      <c r="G702" s="4" t="s">
        <v>74</v>
      </c>
      <c r="H702" s="4" t="s">
        <v>38</v>
      </c>
      <c r="I702" s="14" t="s">
        <v>39</v>
      </c>
      <c r="J702" s="5">
        <v>7.92</v>
      </c>
      <c r="K702" s="5">
        <v>31.68</v>
      </c>
      <c r="L702" s="16">
        <v>63.36</v>
      </c>
    </row>
    <row r="703" spans="1:12" x14ac:dyDescent="0.25">
      <c r="A703" s="3" t="s">
        <v>118</v>
      </c>
      <c r="B703" s="40" t="s">
        <v>199</v>
      </c>
      <c r="C703" s="4" t="s">
        <v>181</v>
      </c>
      <c r="D703" s="4" t="s">
        <v>6</v>
      </c>
      <c r="E703" s="4" t="s">
        <v>7</v>
      </c>
      <c r="F703" s="4" t="s">
        <v>49</v>
      </c>
      <c r="G703" s="4" t="s">
        <v>74</v>
      </c>
      <c r="H703" s="4" t="s">
        <v>27</v>
      </c>
      <c r="I703" s="14" t="s">
        <v>28</v>
      </c>
      <c r="J703" s="5">
        <v>11.58</v>
      </c>
      <c r="K703" s="5">
        <v>46.32</v>
      </c>
      <c r="L703" s="16">
        <v>92.64</v>
      </c>
    </row>
    <row r="704" spans="1:12" x14ac:dyDescent="0.25">
      <c r="A704" s="3" t="s">
        <v>118</v>
      </c>
      <c r="B704" s="40" t="s">
        <v>199</v>
      </c>
      <c r="C704" s="4" t="s">
        <v>181</v>
      </c>
      <c r="D704" s="4" t="s">
        <v>6</v>
      </c>
      <c r="E704" s="4" t="s">
        <v>7</v>
      </c>
      <c r="F704" s="4" t="s">
        <v>49</v>
      </c>
      <c r="G704" s="4" t="s">
        <v>74</v>
      </c>
      <c r="H704" s="4" t="s">
        <v>29</v>
      </c>
      <c r="I704" s="14" t="s">
        <v>30</v>
      </c>
      <c r="J704" s="5">
        <v>64.33</v>
      </c>
      <c r="K704" s="5">
        <v>257.32</v>
      </c>
      <c r="L704" s="16">
        <v>514.64</v>
      </c>
    </row>
    <row r="705" spans="1:12" x14ac:dyDescent="0.25">
      <c r="A705" s="3" t="s">
        <v>116</v>
      </c>
      <c r="B705" s="40" t="s">
        <v>199</v>
      </c>
      <c r="C705" s="4" t="s">
        <v>182</v>
      </c>
      <c r="D705" s="4" t="s">
        <v>50</v>
      </c>
      <c r="E705" s="4" t="s">
        <v>51</v>
      </c>
      <c r="F705" s="4" t="s">
        <v>49</v>
      </c>
      <c r="G705" s="4" t="s">
        <v>35</v>
      </c>
      <c r="H705" s="4" t="s">
        <v>10</v>
      </c>
      <c r="I705" s="14" t="s">
        <v>11</v>
      </c>
      <c r="J705" s="5"/>
      <c r="K705" s="5"/>
      <c r="L705" s="16">
        <v>55850</v>
      </c>
    </row>
    <row r="706" spans="1:12" x14ac:dyDescent="0.25">
      <c r="A706" s="3" t="s">
        <v>116</v>
      </c>
      <c r="B706" s="40" t="s">
        <v>199</v>
      </c>
      <c r="C706" s="4" t="s">
        <v>182</v>
      </c>
      <c r="D706" s="4" t="s">
        <v>50</v>
      </c>
      <c r="E706" s="4" t="s">
        <v>51</v>
      </c>
      <c r="F706" s="4" t="s">
        <v>49</v>
      </c>
      <c r="G706" s="4" t="s">
        <v>35</v>
      </c>
      <c r="H706" s="4" t="s">
        <v>10</v>
      </c>
      <c r="I706" s="14" t="s">
        <v>12</v>
      </c>
      <c r="J706" s="5">
        <v>6981.16</v>
      </c>
      <c r="K706" s="5">
        <v>27924.639999999999</v>
      </c>
      <c r="L706" s="16"/>
    </row>
    <row r="707" spans="1:12" x14ac:dyDescent="0.25">
      <c r="A707" s="3" t="s">
        <v>116</v>
      </c>
      <c r="B707" s="40" t="s">
        <v>199</v>
      </c>
      <c r="C707" s="4" t="s">
        <v>182</v>
      </c>
      <c r="D707" s="4" t="s">
        <v>50</v>
      </c>
      <c r="E707" s="4" t="s">
        <v>51</v>
      </c>
      <c r="F707" s="4" t="s">
        <v>49</v>
      </c>
      <c r="G707" s="4" t="s">
        <v>35</v>
      </c>
      <c r="H707" s="4" t="s">
        <v>10</v>
      </c>
      <c r="I707" s="14" t="s">
        <v>14</v>
      </c>
      <c r="J707" s="5"/>
      <c r="K707" s="5"/>
      <c r="L707" s="16">
        <v>6953.28</v>
      </c>
    </row>
    <row r="708" spans="1:12" x14ac:dyDescent="0.25">
      <c r="A708" s="3" t="s">
        <v>116</v>
      </c>
      <c r="B708" s="40" t="s">
        <v>199</v>
      </c>
      <c r="C708" s="4" t="s">
        <v>182</v>
      </c>
      <c r="D708" s="4" t="s">
        <v>50</v>
      </c>
      <c r="E708" s="4" t="s">
        <v>51</v>
      </c>
      <c r="F708" s="4" t="s">
        <v>49</v>
      </c>
      <c r="G708" s="4" t="s">
        <v>35</v>
      </c>
      <c r="H708" s="4" t="s">
        <v>15</v>
      </c>
      <c r="I708" s="4" t="s">
        <v>16</v>
      </c>
      <c r="J708" s="5"/>
      <c r="K708" s="5"/>
      <c r="L708" s="16">
        <v>6701.88</v>
      </c>
    </row>
    <row r="709" spans="1:12" x14ac:dyDescent="0.25">
      <c r="A709" s="3" t="s">
        <v>116</v>
      </c>
      <c r="B709" s="40" t="s">
        <v>199</v>
      </c>
      <c r="C709" s="4" t="s">
        <v>182</v>
      </c>
      <c r="D709" s="4" t="s">
        <v>50</v>
      </c>
      <c r="E709" s="4" t="s">
        <v>51</v>
      </c>
      <c r="F709" s="4" t="s">
        <v>49</v>
      </c>
      <c r="G709" s="4" t="s">
        <v>35</v>
      </c>
      <c r="H709" s="4" t="s">
        <v>17</v>
      </c>
      <c r="I709" s="4" t="s">
        <v>18</v>
      </c>
      <c r="J709" s="5">
        <v>1005.19</v>
      </c>
      <c r="K709" s="5">
        <v>4020.76</v>
      </c>
      <c r="L709" s="16">
        <v>8041.52</v>
      </c>
    </row>
    <row r="710" spans="1:12" x14ac:dyDescent="0.25">
      <c r="A710" s="3" t="s">
        <v>116</v>
      </c>
      <c r="B710" s="40" t="s">
        <v>199</v>
      </c>
      <c r="C710" s="4" t="s">
        <v>182</v>
      </c>
      <c r="D710" s="4" t="s">
        <v>50</v>
      </c>
      <c r="E710" s="4" t="s">
        <v>51</v>
      </c>
      <c r="F710" s="4" t="s">
        <v>49</v>
      </c>
      <c r="G710" s="4" t="s">
        <v>35</v>
      </c>
      <c r="H710" s="4" t="s">
        <v>19</v>
      </c>
      <c r="I710" s="4" t="s">
        <v>20</v>
      </c>
      <c r="J710" s="5">
        <v>211.09</v>
      </c>
      <c r="K710" s="5">
        <v>844.36</v>
      </c>
      <c r="L710" s="16">
        <v>1688.72</v>
      </c>
    </row>
    <row r="711" spans="1:12" x14ac:dyDescent="0.25">
      <c r="A711" s="3" t="s">
        <v>116</v>
      </c>
      <c r="B711" s="40" t="s">
        <v>199</v>
      </c>
      <c r="C711" s="4" t="s">
        <v>182</v>
      </c>
      <c r="D711" s="4" t="s">
        <v>50</v>
      </c>
      <c r="E711" s="4" t="s">
        <v>51</v>
      </c>
      <c r="F711" s="4" t="s">
        <v>49</v>
      </c>
      <c r="G711" s="4" t="s">
        <v>35</v>
      </c>
      <c r="H711" s="4" t="s">
        <v>21</v>
      </c>
      <c r="I711" s="14" t="s">
        <v>22</v>
      </c>
      <c r="J711" s="5">
        <v>18.57</v>
      </c>
      <c r="K711" s="5">
        <v>74.28</v>
      </c>
      <c r="L711" s="16">
        <v>148.56</v>
      </c>
    </row>
    <row r="712" spans="1:12" x14ac:dyDescent="0.25">
      <c r="A712" s="3" t="s">
        <v>116</v>
      </c>
      <c r="B712" s="40" t="s">
        <v>199</v>
      </c>
      <c r="C712" s="4" t="s">
        <v>182</v>
      </c>
      <c r="D712" s="4" t="s">
        <v>50</v>
      </c>
      <c r="E712" s="4" t="s">
        <v>51</v>
      </c>
      <c r="F712" s="4" t="s">
        <v>49</v>
      </c>
      <c r="G712" s="4" t="s">
        <v>35</v>
      </c>
      <c r="H712" s="4" t="s">
        <v>23</v>
      </c>
      <c r="I712" s="14" t="s">
        <v>24</v>
      </c>
      <c r="J712" s="5">
        <v>298.04000000000002</v>
      </c>
      <c r="K712" s="5">
        <v>1192.1600000000001</v>
      </c>
      <c r="L712" s="16">
        <v>2384.3200000000002</v>
      </c>
    </row>
    <row r="713" spans="1:12" x14ac:dyDescent="0.25">
      <c r="A713" s="3" t="s">
        <v>116</v>
      </c>
      <c r="B713" s="40" t="s">
        <v>199</v>
      </c>
      <c r="C713" s="4" t="s">
        <v>182</v>
      </c>
      <c r="D713" s="4" t="s">
        <v>50</v>
      </c>
      <c r="E713" s="4" t="s">
        <v>51</v>
      </c>
      <c r="F713" s="4" t="s">
        <v>49</v>
      </c>
      <c r="G713" s="4" t="s">
        <v>35</v>
      </c>
      <c r="H713" s="4" t="s">
        <v>25</v>
      </c>
      <c r="I713" s="14" t="s">
        <v>26</v>
      </c>
      <c r="J713" s="5">
        <v>297.58999999999997</v>
      </c>
      <c r="K713" s="5">
        <v>1190.3599999999999</v>
      </c>
      <c r="L713" s="16">
        <v>2380.7199999999998</v>
      </c>
    </row>
    <row r="714" spans="1:12" x14ac:dyDescent="0.25">
      <c r="A714" s="3" t="s">
        <v>116</v>
      </c>
      <c r="B714" s="40" t="s">
        <v>199</v>
      </c>
      <c r="C714" s="4" t="s">
        <v>182</v>
      </c>
      <c r="D714" s="4" t="s">
        <v>50</v>
      </c>
      <c r="E714" s="4" t="s">
        <v>51</v>
      </c>
      <c r="F714" s="4" t="s">
        <v>49</v>
      </c>
      <c r="G714" s="4" t="s">
        <v>35</v>
      </c>
      <c r="H714" s="4" t="s">
        <v>38</v>
      </c>
      <c r="I714" s="14" t="s">
        <v>39</v>
      </c>
      <c r="J714" s="5">
        <v>7.92</v>
      </c>
      <c r="K714" s="5">
        <v>31.68</v>
      </c>
      <c r="L714" s="16">
        <v>63.36</v>
      </c>
    </row>
    <row r="715" spans="1:12" x14ac:dyDescent="0.25">
      <c r="A715" s="3" t="s">
        <v>116</v>
      </c>
      <c r="B715" s="40" t="s">
        <v>199</v>
      </c>
      <c r="C715" s="4" t="s">
        <v>182</v>
      </c>
      <c r="D715" s="4" t="s">
        <v>50</v>
      </c>
      <c r="E715" s="4" t="s">
        <v>51</v>
      </c>
      <c r="F715" s="4" t="s">
        <v>49</v>
      </c>
      <c r="G715" s="4" t="s">
        <v>35</v>
      </c>
      <c r="H715" s="4" t="s">
        <v>27</v>
      </c>
      <c r="I715" s="14" t="s">
        <v>28</v>
      </c>
      <c r="J715" s="5">
        <v>11.58</v>
      </c>
      <c r="K715" s="5">
        <v>46.32</v>
      </c>
      <c r="L715" s="16">
        <v>92.64</v>
      </c>
    </row>
    <row r="716" spans="1:12" x14ac:dyDescent="0.25">
      <c r="A716" s="3" t="s">
        <v>116</v>
      </c>
      <c r="B716" s="40" t="s">
        <v>199</v>
      </c>
      <c r="C716" s="4" t="s">
        <v>182</v>
      </c>
      <c r="D716" s="4" t="s">
        <v>50</v>
      </c>
      <c r="E716" s="4" t="s">
        <v>51</v>
      </c>
      <c r="F716" s="4" t="s">
        <v>49</v>
      </c>
      <c r="G716" s="4" t="s">
        <v>35</v>
      </c>
      <c r="H716" s="4" t="s">
        <v>29</v>
      </c>
      <c r="I716" s="14" t="s">
        <v>30</v>
      </c>
      <c r="J716" s="5">
        <v>64.33</v>
      </c>
      <c r="K716" s="5">
        <v>257.32</v>
      </c>
      <c r="L716" s="16">
        <v>514.64</v>
      </c>
    </row>
    <row r="717" spans="1:12" x14ac:dyDescent="0.25">
      <c r="A717" s="3" t="s">
        <v>117</v>
      </c>
      <c r="B717" s="40" t="s">
        <v>200</v>
      </c>
      <c r="C717" s="4" t="s">
        <v>183</v>
      </c>
      <c r="D717" s="4" t="s">
        <v>6</v>
      </c>
      <c r="E717" s="4" t="s">
        <v>7</v>
      </c>
      <c r="F717" s="4" t="s">
        <v>58</v>
      </c>
      <c r="G717" s="4" t="s">
        <v>34</v>
      </c>
      <c r="H717" s="4" t="s">
        <v>10</v>
      </c>
      <c r="I717" s="14" t="s">
        <v>11</v>
      </c>
      <c r="J717" s="6"/>
      <c r="K717" s="5"/>
      <c r="L717" s="16">
        <v>53589.279999999999</v>
      </c>
    </row>
    <row r="718" spans="1:12" x14ac:dyDescent="0.25">
      <c r="A718" s="3" t="s">
        <v>117</v>
      </c>
      <c r="B718" s="40" t="s">
        <v>200</v>
      </c>
      <c r="C718" s="4" t="s">
        <v>183</v>
      </c>
      <c r="D718" s="4" t="s">
        <v>6</v>
      </c>
      <c r="E718" s="4" t="s">
        <v>7</v>
      </c>
      <c r="F718" s="4" t="s">
        <v>58</v>
      </c>
      <c r="G718" s="4" t="s">
        <v>34</v>
      </c>
      <c r="H718" s="4" t="s">
        <v>10</v>
      </c>
      <c r="I718" s="4" t="s">
        <v>12</v>
      </c>
      <c r="J718" s="5">
        <v>6698.66</v>
      </c>
      <c r="K718" s="5">
        <v>13397.32</v>
      </c>
      <c r="L718" s="16">
        <v>629.97</v>
      </c>
    </row>
    <row r="719" spans="1:12" x14ac:dyDescent="0.25">
      <c r="A719" s="3" t="s">
        <v>117</v>
      </c>
      <c r="B719" s="40" t="s">
        <v>200</v>
      </c>
      <c r="C719" s="4" t="s">
        <v>183</v>
      </c>
      <c r="D719" s="4" t="s">
        <v>6</v>
      </c>
      <c r="E719" s="4" t="s">
        <v>7</v>
      </c>
      <c r="F719" s="4" t="s">
        <v>58</v>
      </c>
      <c r="G719" s="4" t="s">
        <v>34</v>
      </c>
      <c r="H719" s="4" t="s">
        <v>10</v>
      </c>
      <c r="I719" s="4" t="s">
        <v>14</v>
      </c>
      <c r="J719" s="5"/>
      <c r="K719" s="5"/>
      <c r="L719" s="16">
        <v>6671.88</v>
      </c>
    </row>
    <row r="720" spans="1:12" x14ac:dyDescent="0.25">
      <c r="A720" s="3" t="s">
        <v>117</v>
      </c>
      <c r="B720" s="40" t="s">
        <v>200</v>
      </c>
      <c r="C720" s="4" t="s">
        <v>183</v>
      </c>
      <c r="D720" s="4" t="s">
        <v>6</v>
      </c>
      <c r="E720" s="4" t="s">
        <v>7</v>
      </c>
      <c r="F720" s="4" t="s">
        <v>58</v>
      </c>
      <c r="G720" s="4" t="s">
        <v>34</v>
      </c>
      <c r="H720" s="4" t="s">
        <v>15</v>
      </c>
      <c r="I720" s="14" t="s">
        <v>16</v>
      </c>
      <c r="J720" s="5"/>
      <c r="K720" s="5"/>
      <c r="L720" s="16">
        <v>6365.36</v>
      </c>
    </row>
    <row r="721" spans="1:12" x14ac:dyDescent="0.25">
      <c r="A721" s="3" t="s">
        <v>117</v>
      </c>
      <c r="B721" s="40" t="s">
        <v>200</v>
      </c>
      <c r="C721" s="4" t="s">
        <v>183</v>
      </c>
      <c r="D721" s="4" t="s">
        <v>6</v>
      </c>
      <c r="E721" s="4" t="s">
        <v>7</v>
      </c>
      <c r="F721" s="4" t="s">
        <v>58</v>
      </c>
      <c r="G721" s="4" t="s">
        <v>34</v>
      </c>
      <c r="H721" s="4" t="s">
        <v>17</v>
      </c>
      <c r="I721" s="14" t="s">
        <v>18</v>
      </c>
      <c r="J721" s="6">
        <v>1007.55</v>
      </c>
      <c r="K721" s="5">
        <v>2015.1</v>
      </c>
      <c r="L721" s="16">
        <v>8060.4</v>
      </c>
    </row>
    <row r="722" spans="1:12" x14ac:dyDescent="0.25">
      <c r="A722" s="3" t="s">
        <v>117</v>
      </c>
      <c r="B722" s="40" t="s">
        <v>200</v>
      </c>
      <c r="C722" s="4" t="s">
        <v>183</v>
      </c>
      <c r="D722" s="4" t="s">
        <v>6</v>
      </c>
      <c r="E722" s="4" t="s">
        <v>7</v>
      </c>
      <c r="F722" s="4" t="s">
        <v>58</v>
      </c>
      <c r="G722" s="4" t="s">
        <v>34</v>
      </c>
      <c r="H722" s="4" t="s">
        <v>19</v>
      </c>
      <c r="I722" s="4" t="s">
        <v>20</v>
      </c>
      <c r="J722" s="5">
        <v>202.55</v>
      </c>
      <c r="K722" s="5">
        <v>405.1</v>
      </c>
      <c r="L722" s="16">
        <v>1620.4</v>
      </c>
    </row>
    <row r="723" spans="1:12" x14ac:dyDescent="0.25">
      <c r="A723" s="3" t="s">
        <v>117</v>
      </c>
      <c r="B723" s="40" t="s">
        <v>200</v>
      </c>
      <c r="C723" s="4" t="s">
        <v>183</v>
      </c>
      <c r="D723" s="4" t="s">
        <v>6</v>
      </c>
      <c r="E723" s="4" t="s">
        <v>7</v>
      </c>
      <c r="F723" s="4" t="s">
        <v>58</v>
      </c>
      <c r="G723" s="4" t="s">
        <v>34</v>
      </c>
      <c r="H723" s="4" t="s">
        <v>21</v>
      </c>
      <c r="I723" s="14" t="s">
        <v>22</v>
      </c>
      <c r="J723" s="5">
        <v>17.12</v>
      </c>
      <c r="K723" s="5">
        <v>34.24</v>
      </c>
      <c r="L723" s="16">
        <v>136.96</v>
      </c>
    </row>
    <row r="724" spans="1:12" x14ac:dyDescent="0.25">
      <c r="A724" s="3" t="s">
        <v>117</v>
      </c>
      <c r="B724" s="40" t="s">
        <v>200</v>
      </c>
      <c r="C724" s="4" t="s">
        <v>183</v>
      </c>
      <c r="D724" s="4" t="s">
        <v>6</v>
      </c>
      <c r="E724" s="4" t="s">
        <v>7</v>
      </c>
      <c r="F724" s="4" t="s">
        <v>58</v>
      </c>
      <c r="G724" s="4" t="s">
        <v>34</v>
      </c>
      <c r="H724" s="4" t="s">
        <v>23</v>
      </c>
      <c r="I724" s="14" t="s">
        <v>59</v>
      </c>
      <c r="J724" s="5"/>
      <c r="K724" s="5"/>
      <c r="L724" s="16">
        <v>88.2</v>
      </c>
    </row>
    <row r="725" spans="1:12" x14ac:dyDescent="0.25">
      <c r="A725" s="3" t="s">
        <v>117</v>
      </c>
      <c r="B725" s="40" t="s">
        <v>200</v>
      </c>
      <c r="C725" s="4" t="s">
        <v>183</v>
      </c>
      <c r="D725" s="4" t="s">
        <v>6</v>
      </c>
      <c r="E725" s="4" t="s">
        <v>7</v>
      </c>
      <c r="F725" s="4" t="s">
        <v>58</v>
      </c>
      <c r="G725" s="4" t="s">
        <v>34</v>
      </c>
      <c r="H725" s="4" t="s">
        <v>23</v>
      </c>
      <c r="I725" s="14" t="s">
        <v>24</v>
      </c>
      <c r="J725" s="5">
        <v>298.04000000000002</v>
      </c>
      <c r="K725" s="5">
        <v>596.08000000000004</v>
      </c>
      <c r="L725" s="16">
        <v>2384.3200000000002</v>
      </c>
    </row>
    <row r="726" spans="1:12" x14ac:dyDescent="0.25">
      <c r="A726" s="3" t="s">
        <v>117</v>
      </c>
      <c r="B726" s="40" t="s">
        <v>200</v>
      </c>
      <c r="C726" s="4" t="s">
        <v>183</v>
      </c>
      <c r="D726" s="4" t="s">
        <v>6</v>
      </c>
      <c r="E726" s="4" t="s">
        <v>7</v>
      </c>
      <c r="F726" s="4" t="s">
        <v>58</v>
      </c>
      <c r="G726" s="4" t="s">
        <v>34</v>
      </c>
      <c r="H726" s="4" t="s">
        <v>25</v>
      </c>
      <c r="I726" s="14" t="s">
        <v>26</v>
      </c>
      <c r="J726" s="5">
        <v>297.58999999999997</v>
      </c>
      <c r="K726" s="5">
        <v>595.17999999999995</v>
      </c>
      <c r="L726" s="16">
        <v>2380.7199999999998</v>
      </c>
    </row>
    <row r="727" spans="1:12" x14ac:dyDescent="0.25">
      <c r="A727" s="3" t="s">
        <v>117</v>
      </c>
      <c r="B727" s="40" t="s">
        <v>200</v>
      </c>
      <c r="C727" s="4" t="s">
        <v>183</v>
      </c>
      <c r="D727" s="4" t="s">
        <v>6</v>
      </c>
      <c r="E727" s="4" t="s">
        <v>7</v>
      </c>
      <c r="F727" s="4" t="s">
        <v>58</v>
      </c>
      <c r="G727" s="4" t="s">
        <v>34</v>
      </c>
      <c r="H727" s="4" t="s">
        <v>32</v>
      </c>
      <c r="I727" s="14" t="s">
        <v>63</v>
      </c>
      <c r="J727" s="5">
        <v>56.25</v>
      </c>
      <c r="K727" s="5">
        <v>112.5</v>
      </c>
      <c r="L727" s="16">
        <v>450</v>
      </c>
    </row>
    <row r="728" spans="1:12" x14ac:dyDescent="0.25">
      <c r="A728" s="3" t="s">
        <v>117</v>
      </c>
      <c r="B728" s="40" t="s">
        <v>200</v>
      </c>
      <c r="C728" s="4" t="s">
        <v>183</v>
      </c>
      <c r="D728" s="4" t="s">
        <v>6</v>
      </c>
      <c r="E728" s="4" t="s">
        <v>7</v>
      </c>
      <c r="F728" s="4" t="s">
        <v>58</v>
      </c>
      <c r="G728" s="4" t="s">
        <v>34</v>
      </c>
      <c r="H728" s="4" t="s">
        <v>38</v>
      </c>
      <c r="I728" s="14" t="s">
        <v>39</v>
      </c>
      <c r="J728" s="5">
        <v>7.92</v>
      </c>
      <c r="K728" s="5">
        <v>15.84</v>
      </c>
      <c r="L728" s="16">
        <v>63.36</v>
      </c>
    </row>
    <row r="729" spans="1:12" x14ac:dyDescent="0.25">
      <c r="A729" s="3" t="s">
        <v>117</v>
      </c>
      <c r="B729" s="40" t="s">
        <v>200</v>
      </c>
      <c r="C729" s="4" t="s">
        <v>183</v>
      </c>
      <c r="D729" s="4" t="s">
        <v>6</v>
      </c>
      <c r="E729" s="4" t="s">
        <v>7</v>
      </c>
      <c r="F729" s="4" t="s">
        <v>58</v>
      </c>
      <c r="G729" s="4" t="s">
        <v>34</v>
      </c>
      <c r="H729" s="4" t="s">
        <v>27</v>
      </c>
      <c r="I729" s="14" t="s">
        <v>28</v>
      </c>
      <c r="J729" s="5">
        <v>11.58</v>
      </c>
      <c r="K729" s="5">
        <v>23.16</v>
      </c>
      <c r="L729" s="16">
        <v>92.64</v>
      </c>
    </row>
    <row r="730" spans="1:12" x14ac:dyDescent="0.25">
      <c r="A730" s="3" t="s">
        <v>117</v>
      </c>
      <c r="B730" s="40" t="s">
        <v>200</v>
      </c>
      <c r="C730" s="4" t="s">
        <v>183</v>
      </c>
      <c r="D730" s="4" t="s">
        <v>6</v>
      </c>
      <c r="E730" s="4" t="s">
        <v>7</v>
      </c>
      <c r="F730" s="4" t="s">
        <v>58</v>
      </c>
      <c r="G730" s="4" t="s">
        <v>34</v>
      </c>
      <c r="H730" s="4" t="s">
        <v>29</v>
      </c>
      <c r="I730" s="14" t="s">
        <v>30</v>
      </c>
      <c r="J730" s="5">
        <v>77.42</v>
      </c>
      <c r="K730" s="5">
        <v>154.84</v>
      </c>
      <c r="L730" s="16">
        <v>619.36</v>
      </c>
    </row>
    <row r="731" spans="1:12" x14ac:dyDescent="0.25">
      <c r="A731" s="3" t="s">
        <v>117</v>
      </c>
      <c r="B731" s="40" t="s">
        <v>200</v>
      </c>
      <c r="C731" s="4" t="s">
        <v>184</v>
      </c>
      <c r="D731" s="4" t="s">
        <v>6</v>
      </c>
      <c r="E731" s="4" t="s">
        <v>7</v>
      </c>
      <c r="F731" s="4" t="s">
        <v>31</v>
      </c>
      <c r="G731" s="4" t="s">
        <v>102</v>
      </c>
      <c r="H731" s="4" t="s">
        <v>10</v>
      </c>
      <c r="I731" s="14" t="s">
        <v>11</v>
      </c>
      <c r="J731" s="5"/>
      <c r="K731" s="5"/>
      <c r="L731" s="16">
        <v>43015.839999999997</v>
      </c>
    </row>
    <row r="732" spans="1:12" x14ac:dyDescent="0.25">
      <c r="A732" s="3" t="s">
        <v>117</v>
      </c>
      <c r="B732" s="40" t="s">
        <v>200</v>
      </c>
      <c r="C732" s="4" t="s">
        <v>184</v>
      </c>
      <c r="D732" s="4" t="s">
        <v>6</v>
      </c>
      <c r="E732" s="4" t="s">
        <v>7</v>
      </c>
      <c r="F732" s="4" t="s">
        <v>31</v>
      </c>
      <c r="G732" s="4" t="s">
        <v>102</v>
      </c>
      <c r="H732" s="4" t="s">
        <v>10</v>
      </c>
      <c r="I732" s="4" t="s">
        <v>12</v>
      </c>
      <c r="J732" s="5">
        <v>5376.98</v>
      </c>
      <c r="K732" s="5">
        <v>21507.919999999998</v>
      </c>
      <c r="L732" s="16"/>
    </row>
    <row r="733" spans="1:12" x14ac:dyDescent="0.25">
      <c r="A733" s="3" t="s">
        <v>117</v>
      </c>
      <c r="B733" s="40" t="s">
        <v>200</v>
      </c>
      <c r="C733" s="4" t="s">
        <v>184</v>
      </c>
      <c r="D733" s="4" t="s">
        <v>6</v>
      </c>
      <c r="E733" s="4" t="s">
        <v>7</v>
      </c>
      <c r="F733" s="4" t="s">
        <v>31</v>
      </c>
      <c r="G733" s="4" t="s">
        <v>102</v>
      </c>
      <c r="H733" s="4" t="s">
        <v>10</v>
      </c>
      <c r="I733" s="14" t="s">
        <v>14</v>
      </c>
      <c r="J733" s="5"/>
      <c r="K733" s="5"/>
      <c r="L733" s="16">
        <v>4909.1899999999996</v>
      </c>
    </row>
    <row r="734" spans="1:12" x14ac:dyDescent="0.25">
      <c r="A734" s="3" t="s">
        <v>117</v>
      </c>
      <c r="B734" s="40" t="s">
        <v>200</v>
      </c>
      <c r="C734" s="4" t="s">
        <v>184</v>
      </c>
      <c r="D734" s="4" t="s">
        <v>6</v>
      </c>
      <c r="E734" s="4" t="s">
        <v>7</v>
      </c>
      <c r="F734" s="4" t="s">
        <v>31</v>
      </c>
      <c r="G734" s="4" t="s">
        <v>102</v>
      </c>
      <c r="H734" s="4" t="s">
        <v>15</v>
      </c>
      <c r="I734" s="14" t="s">
        <v>16</v>
      </c>
      <c r="J734" s="6"/>
      <c r="K734" s="5"/>
      <c r="L734" s="16">
        <v>2150.8000000000002</v>
      </c>
    </row>
    <row r="735" spans="1:12" x14ac:dyDescent="0.25">
      <c r="A735" s="3" t="s">
        <v>117</v>
      </c>
      <c r="B735" s="40" t="s">
        <v>200</v>
      </c>
      <c r="C735" s="4" t="s">
        <v>184</v>
      </c>
      <c r="D735" s="4" t="s">
        <v>6</v>
      </c>
      <c r="E735" s="4" t="s">
        <v>7</v>
      </c>
      <c r="F735" s="4" t="s">
        <v>31</v>
      </c>
      <c r="G735" s="4" t="s">
        <v>102</v>
      </c>
      <c r="H735" s="4" t="s">
        <v>17</v>
      </c>
      <c r="I735" s="14" t="s">
        <v>18</v>
      </c>
      <c r="J735" s="5">
        <v>776.22</v>
      </c>
      <c r="K735" s="5">
        <v>3104.88</v>
      </c>
      <c r="L735" s="16">
        <v>6209.76</v>
      </c>
    </row>
    <row r="736" spans="1:12" x14ac:dyDescent="0.25">
      <c r="A736" s="3" t="s">
        <v>117</v>
      </c>
      <c r="B736" s="40" t="s">
        <v>200</v>
      </c>
      <c r="C736" s="4" t="s">
        <v>184</v>
      </c>
      <c r="D736" s="4" t="s">
        <v>6</v>
      </c>
      <c r="E736" s="4" t="s">
        <v>7</v>
      </c>
      <c r="F736" s="4" t="s">
        <v>31</v>
      </c>
      <c r="G736" s="4" t="s">
        <v>102</v>
      </c>
      <c r="H736" s="4" t="s">
        <v>19</v>
      </c>
      <c r="I736" s="14" t="s">
        <v>20</v>
      </c>
      <c r="J736" s="5">
        <v>162.59</v>
      </c>
      <c r="K736" s="5">
        <v>650.36</v>
      </c>
      <c r="L736" s="16">
        <v>1300.72</v>
      </c>
    </row>
    <row r="737" spans="1:12" x14ac:dyDescent="0.25">
      <c r="A737" s="3" t="s">
        <v>117</v>
      </c>
      <c r="B737" s="40" t="s">
        <v>200</v>
      </c>
      <c r="C737" s="4" t="s">
        <v>184</v>
      </c>
      <c r="D737" s="4" t="s">
        <v>6</v>
      </c>
      <c r="E737" s="4" t="s">
        <v>7</v>
      </c>
      <c r="F737" s="4" t="s">
        <v>31</v>
      </c>
      <c r="G737" s="4" t="s">
        <v>102</v>
      </c>
      <c r="H737" s="4" t="s">
        <v>21</v>
      </c>
      <c r="I737" s="4" t="s">
        <v>22</v>
      </c>
      <c r="J737" s="5">
        <v>12.82</v>
      </c>
      <c r="K737" s="5">
        <v>51.28</v>
      </c>
      <c r="L737" s="16">
        <v>102.56</v>
      </c>
    </row>
    <row r="738" spans="1:12" x14ac:dyDescent="0.25">
      <c r="A738" s="3" t="s">
        <v>117</v>
      </c>
      <c r="B738" s="40" t="s">
        <v>200</v>
      </c>
      <c r="C738" s="4" t="s">
        <v>184</v>
      </c>
      <c r="D738" s="4" t="s">
        <v>6</v>
      </c>
      <c r="E738" s="4" t="s">
        <v>7</v>
      </c>
      <c r="F738" s="4" t="s">
        <v>31</v>
      </c>
      <c r="G738" s="4" t="s">
        <v>102</v>
      </c>
      <c r="H738" s="4" t="s">
        <v>23</v>
      </c>
      <c r="I738" s="14" t="s">
        <v>24</v>
      </c>
      <c r="J738" s="5">
        <v>298.04000000000002</v>
      </c>
      <c r="K738" s="5">
        <v>1192.1600000000001</v>
      </c>
      <c r="L738" s="16">
        <v>2384.3200000000002</v>
      </c>
    </row>
    <row r="739" spans="1:12" x14ac:dyDescent="0.25">
      <c r="A739" s="3" t="s">
        <v>117</v>
      </c>
      <c r="B739" s="40" t="s">
        <v>200</v>
      </c>
      <c r="C739" s="4" t="s">
        <v>184</v>
      </c>
      <c r="D739" s="4" t="s">
        <v>6</v>
      </c>
      <c r="E739" s="4" t="s">
        <v>7</v>
      </c>
      <c r="F739" s="4" t="s">
        <v>31</v>
      </c>
      <c r="G739" s="4" t="s">
        <v>102</v>
      </c>
      <c r="H739" s="4" t="s">
        <v>25</v>
      </c>
      <c r="I739" s="14" t="s">
        <v>26</v>
      </c>
      <c r="J739" s="5">
        <v>297.58999999999997</v>
      </c>
      <c r="K739" s="5">
        <v>1190.3599999999999</v>
      </c>
      <c r="L739" s="16">
        <v>2380.7199999999998</v>
      </c>
    </row>
    <row r="740" spans="1:12" x14ac:dyDescent="0.25">
      <c r="A740" s="3" t="s">
        <v>117</v>
      </c>
      <c r="B740" s="40" t="s">
        <v>200</v>
      </c>
      <c r="C740" s="4" t="s">
        <v>184</v>
      </c>
      <c r="D740" s="4" t="s">
        <v>6</v>
      </c>
      <c r="E740" s="4" t="s">
        <v>7</v>
      </c>
      <c r="F740" s="4" t="s">
        <v>31</v>
      </c>
      <c r="G740" s="4" t="s">
        <v>102</v>
      </c>
      <c r="H740" s="4" t="s">
        <v>32</v>
      </c>
      <c r="I740" s="4" t="s">
        <v>63</v>
      </c>
      <c r="J740" s="5">
        <v>39.299999999999997</v>
      </c>
      <c r="K740" s="5">
        <v>154.66</v>
      </c>
      <c r="L740" s="16">
        <v>314.39999999999998</v>
      </c>
    </row>
    <row r="741" spans="1:12" x14ac:dyDescent="0.25">
      <c r="A741" s="3" t="s">
        <v>117</v>
      </c>
      <c r="B741" s="40" t="s">
        <v>200</v>
      </c>
      <c r="C741" s="4" t="s">
        <v>184</v>
      </c>
      <c r="D741" s="4" t="s">
        <v>6</v>
      </c>
      <c r="E741" s="4" t="s">
        <v>7</v>
      </c>
      <c r="F741" s="4" t="s">
        <v>31</v>
      </c>
      <c r="G741" s="4" t="s">
        <v>102</v>
      </c>
      <c r="H741" s="4" t="s">
        <v>27</v>
      </c>
      <c r="I741" s="4" t="s">
        <v>28</v>
      </c>
      <c r="J741" s="5">
        <v>11.58</v>
      </c>
      <c r="K741" s="5">
        <v>46.32</v>
      </c>
      <c r="L741" s="16">
        <v>92.64</v>
      </c>
    </row>
    <row r="742" spans="1:12" x14ac:dyDescent="0.25">
      <c r="A742" s="3" t="s">
        <v>117</v>
      </c>
      <c r="B742" s="40" t="s">
        <v>200</v>
      </c>
      <c r="C742" s="4" t="s">
        <v>184</v>
      </c>
      <c r="D742" s="4" t="s">
        <v>6</v>
      </c>
      <c r="E742" s="4" t="s">
        <v>7</v>
      </c>
      <c r="F742" s="4" t="s">
        <v>31</v>
      </c>
      <c r="G742" s="4" t="s">
        <v>102</v>
      </c>
      <c r="H742" s="4" t="s">
        <v>40</v>
      </c>
      <c r="I742" s="4" t="s">
        <v>70</v>
      </c>
      <c r="J742" s="5"/>
      <c r="K742" s="5">
        <v>59.8</v>
      </c>
      <c r="L742" s="16"/>
    </row>
    <row r="743" spans="1:12" x14ac:dyDescent="0.25">
      <c r="A743" s="3" t="s">
        <v>117</v>
      </c>
      <c r="B743" s="40" t="s">
        <v>200</v>
      </c>
      <c r="C743" s="4" t="s">
        <v>184</v>
      </c>
      <c r="D743" s="4" t="s">
        <v>6</v>
      </c>
      <c r="E743" s="4" t="s">
        <v>7</v>
      </c>
      <c r="F743" s="4" t="s">
        <v>31</v>
      </c>
      <c r="G743" s="4" t="s">
        <v>102</v>
      </c>
      <c r="H743" s="4" t="s">
        <v>45</v>
      </c>
      <c r="I743" s="14" t="s">
        <v>46</v>
      </c>
      <c r="J743" s="5"/>
      <c r="K743" s="5">
        <v>160.91999999999999</v>
      </c>
      <c r="L743" s="16"/>
    </row>
    <row r="744" spans="1:12" x14ac:dyDescent="0.25">
      <c r="A744" s="3" t="s">
        <v>117</v>
      </c>
      <c r="B744" s="40" t="s">
        <v>200</v>
      </c>
      <c r="C744" s="4" t="s">
        <v>184</v>
      </c>
      <c r="D744" s="4" t="s">
        <v>6</v>
      </c>
      <c r="E744" s="4" t="s">
        <v>7</v>
      </c>
      <c r="F744" s="4" t="s">
        <v>31</v>
      </c>
      <c r="G744" s="4" t="s">
        <v>102</v>
      </c>
      <c r="H744" s="4" t="s">
        <v>29</v>
      </c>
      <c r="I744" s="14" t="s">
        <v>30</v>
      </c>
      <c r="J744" s="5">
        <v>35.92</v>
      </c>
      <c r="K744" s="5">
        <v>143.68</v>
      </c>
      <c r="L744" s="16">
        <v>287.36</v>
      </c>
    </row>
    <row r="745" spans="1:12" x14ac:dyDescent="0.25">
      <c r="A745" s="3" t="s">
        <v>118</v>
      </c>
      <c r="B745" s="40" t="s">
        <v>199</v>
      </c>
      <c r="C745" s="4" t="s">
        <v>185</v>
      </c>
      <c r="D745" s="4" t="s">
        <v>6</v>
      </c>
      <c r="E745" s="4" t="s">
        <v>7</v>
      </c>
      <c r="F745" s="4" t="s">
        <v>49</v>
      </c>
      <c r="G745" s="4" t="s">
        <v>35</v>
      </c>
      <c r="H745" s="4" t="s">
        <v>10</v>
      </c>
      <c r="I745" s="14" t="s">
        <v>11</v>
      </c>
      <c r="J745" s="5"/>
      <c r="K745" s="5"/>
      <c r="L745" s="16">
        <v>39269.050000000003</v>
      </c>
    </row>
    <row r="746" spans="1:12" x14ac:dyDescent="0.25">
      <c r="A746" s="3" t="s">
        <v>118</v>
      </c>
      <c r="B746" s="40" t="s">
        <v>199</v>
      </c>
      <c r="C746" s="4" t="s">
        <v>185</v>
      </c>
      <c r="D746" s="4" t="s">
        <v>6</v>
      </c>
      <c r="E746" s="4" t="s">
        <v>7</v>
      </c>
      <c r="F746" s="4" t="s">
        <v>49</v>
      </c>
      <c r="G746" s="4" t="s">
        <v>35</v>
      </c>
      <c r="H746" s="4" t="s">
        <v>10</v>
      </c>
      <c r="I746" s="14" t="s">
        <v>12</v>
      </c>
      <c r="J746" s="5">
        <v>7853.81</v>
      </c>
      <c r="K746" s="5">
        <v>31415.24</v>
      </c>
      <c r="L746" s="16"/>
    </row>
    <row r="747" spans="1:12" x14ac:dyDescent="0.25">
      <c r="A747" s="3" t="s">
        <v>118</v>
      </c>
      <c r="B747" s="40" t="s">
        <v>199</v>
      </c>
      <c r="C747" s="4" t="s">
        <v>185</v>
      </c>
      <c r="D747" s="4" t="s">
        <v>6</v>
      </c>
      <c r="E747" s="4" t="s">
        <v>7</v>
      </c>
      <c r="F747" s="4" t="s">
        <v>49</v>
      </c>
      <c r="G747" s="4" t="s">
        <v>35</v>
      </c>
      <c r="H747" s="4" t="s">
        <v>10</v>
      </c>
      <c r="I747" s="14" t="s">
        <v>14</v>
      </c>
      <c r="J747" s="5"/>
      <c r="K747" s="5"/>
      <c r="L747" s="16">
        <v>6518.7</v>
      </c>
    </row>
    <row r="748" spans="1:12" x14ac:dyDescent="0.25">
      <c r="A748" s="3" t="s">
        <v>118</v>
      </c>
      <c r="B748" s="40" t="s">
        <v>199</v>
      </c>
      <c r="C748" s="4" t="s">
        <v>185</v>
      </c>
      <c r="D748" s="4" t="s">
        <v>6</v>
      </c>
      <c r="E748" s="4" t="s">
        <v>7</v>
      </c>
      <c r="F748" s="4" t="s">
        <v>49</v>
      </c>
      <c r="G748" s="4" t="s">
        <v>35</v>
      </c>
      <c r="H748" s="4" t="s">
        <v>15</v>
      </c>
      <c r="I748" s="14" t="s">
        <v>16</v>
      </c>
      <c r="J748" s="5"/>
      <c r="K748" s="5"/>
      <c r="L748" s="16">
        <v>10052.799999999999</v>
      </c>
    </row>
    <row r="749" spans="1:12" x14ac:dyDescent="0.25">
      <c r="A749" s="3" t="s">
        <v>118</v>
      </c>
      <c r="B749" s="40" t="s">
        <v>199</v>
      </c>
      <c r="C749" s="4" t="s">
        <v>185</v>
      </c>
      <c r="D749" s="4" t="s">
        <v>6</v>
      </c>
      <c r="E749" s="4" t="s">
        <v>7</v>
      </c>
      <c r="F749" s="4" t="s">
        <v>49</v>
      </c>
      <c r="G749" s="4" t="s">
        <v>35</v>
      </c>
      <c r="H749" s="4" t="s">
        <v>17</v>
      </c>
      <c r="I749" s="14" t="s">
        <v>18</v>
      </c>
      <c r="J749" s="5">
        <v>1130.8399999999999</v>
      </c>
      <c r="K749" s="5">
        <v>4523.3599999999997</v>
      </c>
      <c r="L749" s="16">
        <v>5654.2</v>
      </c>
    </row>
    <row r="750" spans="1:12" x14ac:dyDescent="0.25">
      <c r="A750" s="3" t="s">
        <v>118</v>
      </c>
      <c r="B750" s="40" t="s">
        <v>199</v>
      </c>
      <c r="C750" s="4" t="s">
        <v>185</v>
      </c>
      <c r="D750" s="4" t="s">
        <v>6</v>
      </c>
      <c r="E750" s="4" t="s">
        <v>7</v>
      </c>
      <c r="F750" s="4" t="s">
        <v>49</v>
      </c>
      <c r="G750" s="4" t="s">
        <v>35</v>
      </c>
      <c r="H750" s="4" t="s">
        <v>19</v>
      </c>
      <c r="I750" s="4" t="s">
        <v>20</v>
      </c>
      <c r="J750" s="5">
        <v>237.48</v>
      </c>
      <c r="K750" s="5">
        <v>949.92</v>
      </c>
      <c r="L750" s="16">
        <v>1187.4000000000001</v>
      </c>
    </row>
    <row r="751" spans="1:12" x14ac:dyDescent="0.25">
      <c r="A751" s="3" t="s">
        <v>118</v>
      </c>
      <c r="B751" s="40" t="s">
        <v>199</v>
      </c>
      <c r="C751" s="4" t="s">
        <v>185</v>
      </c>
      <c r="D751" s="4" t="s">
        <v>6</v>
      </c>
      <c r="E751" s="4" t="s">
        <v>7</v>
      </c>
      <c r="F751" s="4" t="s">
        <v>49</v>
      </c>
      <c r="G751" s="4" t="s">
        <v>35</v>
      </c>
      <c r="H751" s="4" t="s">
        <v>21</v>
      </c>
      <c r="I751" s="14" t="s">
        <v>22</v>
      </c>
      <c r="J751" s="6">
        <v>20.89</v>
      </c>
      <c r="K751" s="5">
        <v>83.56</v>
      </c>
      <c r="L751" s="16">
        <v>104.45</v>
      </c>
    </row>
    <row r="752" spans="1:12" x14ac:dyDescent="0.25">
      <c r="A752" s="3" t="s">
        <v>118</v>
      </c>
      <c r="B752" s="40" t="s">
        <v>199</v>
      </c>
      <c r="C752" s="4" t="s">
        <v>185</v>
      </c>
      <c r="D752" s="4" t="s">
        <v>6</v>
      </c>
      <c r="E752" s="4" t="s">
        <v>7</v>
      </c>
      <c r="F752" s="4" t="s">
        <v>49</v>
      </c>
      <c r="G752" s="4" t="s">
        <v>35</v>
      </c>
      <c r="H752" s="4" t="s">
        <v>23</v>
      </c>
      <c r="I752" s="4" t="s">
        <v>24</v>
      </c>
      <c r="J752" s="5">
        <v>298.04000000000002</v>
      </c>
      <c r="K752" s="5">
        <v>1192.1600000000001</v>
      </c>
      <c r="L752" s="16">
        <v>1490.2</v>
      </c>
    </row>
    <row r="753" spans="1:12" x14ac:dyDescent="0.25">
      <c r="A753" s="3" t="s">
        <v>118</v>
      </c>
      <c r="B753" s="40" t="s">
        <v>199</v>
      </c>
      <c r="C753" s="4" t="s">
        <v>185</v>
      </c>
      <c r="D753" s="4" t="s">
        <v>6</v>
      </c>
      <c r="E753" s="4" t="s">
        <v>7</v>
      </c>
      <c r="F753" s="4" t="s">
        <v>49</v>
      </c>
      <c r="G753" s="4" t="s">
        <v>35</v>
      </c>
      <c r="H753" s="4" t="s">
        <v>25</v>
      </c>
      <c r="I753" s="14" t="s">
        <v>26</v>
      </c>
      <c r="J753" s="6">
        <v>297.58999999999997</v>
      </c>
      <c r="K753" s="5">
        <v>1190.3599999999999</v>
      </c>
      <c r="L753" s="16">
        <v>1487.95</v>
      </c>
    </row>
    <row r="754" spans="1:12" x14ac:dyDescent="0.25">
      <c r="A754" s="3" t="s">
        <v>118</v>
      </c>
      <c r="B754" s="40" t="s">
        <v>199</v>
      </c>
      <c r="C754" s="4" t="s">
        <v>185</v>
      </c>
      <c r="D754" s="4" t="s">
        <v>6</v>
      </c>
      <c r="E754" s="4" t="s">
        <v>7</v>
      </c>
      <c r="F754" s="4" t="s">
        <v>49</v>
      </c>
      <c r="G754" s="4" t="s">
        <v>35</v>
      </c>
      <c r="H754" s="4" t="s">
        <v>32</v>
      </c>
      <c r="I754" s="14" t="s">
        <v>63</v>
      </c>
      <c r="J754" s="5">
        <v>31.44</v>
      </c>
      <c r="K754" s="5">
        <v>125.76</v>
      </c>
      <c r="L754" s="16">
        <v>157.19999999999999</v>
      </c>
    </row>
    <row r="755" spans="1:12" x14ac:dyDescent="0.25">
      <c r="A755" s="3" t="s">
        <v>118</v>
      </c>
      <c r="B755" s="40" t="s">
        <v>199</v>
      </c>
      <c r="C755" s="4" t="s">
        <v>185</v>
      </c>
      <c r="D755" s="4" t="s">
        <v>6</v>
      </c>
      <c r="E755" s="4" t="s">
        <v>7</v>
      </c>
      <c r="F755" s="4" t="s">
        <v>49</v>
      </c>
      <c r="G755" s="4" t="s">
        <v>35</v>
      </c>
      <c r="H755" s="4" t="s">
        <v>38</v>
      </c>
      <c r="I755" s="14" t="s">
        <v>39</v>
      </c>
      <c r="J755" s="5">
        <v>7.92</v>
      </c>
      <c r="K755" s="5">
        <v>31.68</v>
      </c>
      <c r="L755" s="16">
        <v>39.6</v>
      </c>
    </row>
    <row r="756" spans="1:12" x14ac:dyDescent="0.25">
      <c r="A756" s="3" t="s">
        <v>118</v>
      </c>
      <c r="B756" s="40" t="s">
        <v>199</v>
      </c>
      <c r="C756" s="4" t="s">
        <v>185</v>
      </c>
      <c r="D756" s="4" t="s">
        <v>6</v>
      </c>
      <c r="E756" s="4" t="s">
        <v>7</v>
      </c>
      <c r="F756" s="4" t="s">
        <v>49</v>
      </c>
      <c r="G756" s="4" t="s">
        <v>35</v>
      </c>
      <c r="H756" s="4" t="s">
        <v>27</v>
      </c>
      <c r="I756" s="14" t="s">
        <v>28</v>
      </c>
      <c r="J756" s="5">
        <v>11.58</v>
      </c>
      <c r="K756" s="5">
        <v>46.32</v>
      </c>
      <c r="L756" s="16">
        <v>57.9</v>
      </c>
    </row>
    <row r="757" spans="1:12" x14ac:dyDescent="0.25">
      <c r="A757" s="3" t="s">
        <v>118</v>
      </c>
      <c r="B757" s="40" t="s">
        <v>199</v>
      </c>
      <c r="C757" s="4" t="s">
        <v>185</v>
      </c>
      <c r="D757" s="4" t="s">
        <v>6</v>
      </c>
      <c r="E757" s="4" t="s">
        <v>7</v>
      </c>
      <c r="F757" s="4" t="s">
        <v>49</v>
      </c>
      <c r="G757" s="4" t="s">
        <v>35</v>
      </c>
      <c r="H757" s="4" t="s">
        <v>29</v>
      </c>
      <c r="I757" s="4" t="s">
        <v>30</v>
      </c>
      <c r="J757" s="5">
        <v>64.33</v>
      </c>
      <c r="K757" s="5">
        <v>257.32</v>
      </c>
      <c r="L757" s="16">
        <v>321.64999999999998</v>
      </c>
    </row>
    <row r="758" spans="1:12" x14ac:dyDescent="0.25">
      <c r="A758" s="3" t="s">
        <v>118</v>
      </c>
      <c r="B758" s="40" t="s">
        <v>199</v>
      </c>
      <c r="C758" s="4" t="s">
        <v>186</v>
      </c>
      <c r="D758" s="4" t="s">
        <v>6</v>
      </c>
      <c r="E758" s="4" t="s">
        <v>7</v>
      </c>
      <c r="F758" s="4" t="s">
        <v>58</v>
      </c>
      <c r="G758" s="4" t="s">
        <v>58</v>
      </c>
      <c r="H758" s="4" t="s">
        <v>10</v>
      </c>
      <c r="I758" s="4" t="s">
        <v>84</v>
      </c>
      <c r="J758" s="5"/>
      <c r="K758" s="5">
        <v>1324.43</v>
      </c>
      <c r="L758" s="16"/>
    </row>
    <row r="759" spans="1:12" x14ac:dyDescent="0.25">
      <c r="A759" s="3" t="s">
        <v>118</v>
      </c>
      <c r="B759" s="40" t="s">
        <v>199</v>
      </c>
      <c r="C759" s="4" t="s">
        <v>186</v>
      </c>
      <c r="D759" s="4" t="s">
        <v>6</v>
      </c>
      <c r="E759" s="4" t="s">
        <v>7</v>
      </c>
      <c r="F759" s="4" t="s">
        <v>58</v>
      </c>
      <c r="G759" s="4" t="s">
        <v>58</v>
      </c>
      <c r="H759" s="4" t="s">
        <v>10</v>
      </c>
      <c r="I759" s="4" t="s">
        <v>11</v>
      </c>
      <c r="J759" s="5"/>
      <c r="K759" s="5"/>
      <c r="L759" s="16">
        <v>56996.160000000003</v>
      </c>
    </row>
    <row r="760" spans="1:12" x14ac:dyDescent="0.25">
      <c r="A760" s="3" t="s">
        <v>118</v>
      </c>
      <c r="B760" s="40" t="s">
        <v>199</v>
      </c>
      <c r="C760" s="4" t="s">
        <v>186</v>
      </c>
      <c r="D760" s="4" t="s">
        <v>6</v>
      </c>
      <c r="E760" s="4" t="s">
        <v>7</v>
      </c>
      <c r="F760" s="4" t="s">
        <v>58</v>
      </c>
      <c r="G760" s="4" t="s">
        <v>58</v>
      </c>
      <c r="H760" s="4" t="s">
        <v>10</v>
      </c>
      <c r="I760" s="14" t="s">
        <v>12</v>
      </c>
      <c r="J760" s="5">
        <v>7124.52</v>
      </c>
      <c r="K760" s="5">
        <v>28498.080000000002</v>
      </c>
      <c r="L760" s="16"/>
    </row>
    <row r="761" spans="1:12" x14ac:dyDescent="0.25">
      <c r="A761" s="3" t="s">
        <v>118</v>
      </c>
      <c r="B761" s="40" t="s">
        <v>199</v>
      </c>
      <c r="C761" s="4" t="s">
        <v>186</v>
      </c>
      <c r="D761" s="4" t="s">
        <v>6</v>
      </c>
      <c r="E761" s="4" t="s">
        <v>7</v>
      </c>
      <c r="F761" s="4" t="s">
        <v>58</v>
      </c>
      <c r="G761" s="4" t="s">
        <v>58</v>
      </c>
      <c r="H761" s="4" t="s">
        <v>10</v>
      </c>
      <c r="I761" s="14" t="s">
        <v>14</v>
      </c>
      <c r="J761" s="5"/>
      <c r="K761" s="5"/>
      <c r="L761" s="16">
        <v>7096.08</v>
      </c>
    </row>
    <row r="762" spans="1:12" x14ac:dyDescent="0.25">
      <c r="A762" s="3" t="s">
        <v>118</v>
      </c>
      <c r="B762" s="40" t="s">
        <v>199</v>
      </c>
      <c r="C762" s="4" t="s">
        <v>186</v>
      </c>
      <c r="D762" s="4" t="s">
        <v>6</v>
      </c>
      <c r="E762" s="4" t="s">
        <v>7</v>
      </c>
      <c r="F762" s="4" t="s">
        <v>58</v>
      </c>
      <c r="G762" s="4" t="s">
        <v>58</v>
      </c>
      <c r="H762" s="4" t="s">
        <v>15</v>
      </c>
      <c r="I762" s="14" t="s">
        <v>16</v>
      </c>
      <c r="J762" s="5"/>
      <c r="K762" s="5"/>
      <c r="L762" s="16">
        <v>6839.52</v>
      </c>
    </row>
    <row r="763" spans="1:12" x14ac:dyDescent="0.25">
      <c r="A763" s="3" t="s">
        <v>118</v>
      </c>
      <c r="B763" s="40" t="s">
        <v>199</v>
      </c>
      <c r="C763" s="4" t="s">
        <v>186</v>
      </c>
      <c r="D763" s="4" t="s">
        <v>6</v>
      </c>
      <c r="E763" s="4" t="s">
        <v>7</v>
      </c>
      <c r="F763" s="4" t="s">
        <v>58</v>
      </c>
      <c r="G763" s="4" t="s">
        <v>58</v>
      </c>
      <c r="H763" s="4" t="s">
        <v>17</v>
      </c>
      <c r="I763" s="4" t="s">
        <v>18</v>
      </c>
      <c r="J763" s="5">
        <v>1082.0899999999999</v>
      </c>
      <c r="K763" s="5">
        <v>4328.3599999999997</v>
      </c>
      <c r="L763" s="16">
        <v>8656.7199999999993</v>
      </c>
    </row>
    <row r="764" spans="1:12" x14ac:dyDescent="0.25">
      <c r="A764" s="3" t="s">
        <v>118</v>
      </c>
      <c r="B764" s="40" t="s">
        <v>199</v>
      </c>
      <c r="C764" s="4" t="s">
        <v>186</v>
      </c>
      <c r="D764" s="4" t="s">
        <v>6</v>
      </c>
      <c r="E764" s="4" t="s">
        <v>7</v>
      </c>
      <c r="F764" s="4" t="s">
        <v>58</v>
      </c>
      <c r="G764" s="4" t="s">
        <v>58</v>
      </c>
      <c r="H764" s="4" t="s">
        <v>19</v>
      </c>
      <c r="I764" s="14" t="s">
        <v>20</v>
      </c>
      <c r="J764" s="5">
        <v>215.43</v>
      </c>
      <c r="K764" s="5">
        <v>861.72</v>
      </c>
      <c r="L764" s="16">
        <v>1723.44</v>
      </c>
    </row>
    <row r="765" spans="1:12" x14ac:dyDescent="0.25">
      <c r="A765" s="3" t="s">
        <v>118</v>
      </c>
      <c r="B765" s="40" t="s">
        <v>199</v>
      </c>
      <c r="C765" s="4" t="s">
        <v>186</v>
      </c>
      <c r="D765" s="4" t="s">
        <v>6</v>
      </c>
      <c r="E765" s="4" t="s">
        <v>7</v>
      </c>
      <c r="F765" s="4" t="s">
        <v>58</v>
      </c>
      <c r="G765" s="4" t="s">
        <v>58</v>
      </c>
      <c r="H765" s="4" t="s">
        <v>21</v>
      </c>
      <c r="I765" s="14" t="s">
        <v>22</v>
      </c>
      <c r="J765" s="5">
        <v>18.510000000000002</v>
      </c>
      <c r="K765" s="5">
        <v>74.040000000000006</v>
      </c>
      <c r="L765" s="16">
        <v>148.08000000000001</v>
      </c>
    </row>
    <row r="766" spans="1:12" x14ac:dyDescent="0.25">
      <c r="A766" s="3" t="s">
        <v>118</v>
      </c>
      <c r="B766" s="40" t="s">
        <v>199</v>
      </c>
      <c r="C766" s="4" t="s">
        <v>186</v>
      </c>
      <c r="D766" s="4" t="s">
        <v>6</v>
      </c>
      <c r="E766" s="4" t="s">
        <v>7</v>
      </c>
      <c r="F766" s="4" t="s">
        <v>58</v>
      </c>
      <c r="G766" s="4" t="s">
        <v>58</v>
      </c>
      <c r="H766" s="4" t="s">
        <v>23</v>
      </c>
      <c r="I766" s="4" t="s">
        <v>24</v>
      </c>
      <c r="J766" s="5">
        <v>298.04000000000002</v>
      </c>
      <c r="K766" s="5">
        <v>1192.1600000000001</v>
      </c>
      <c r="L766" s="16">
        <v>2384.3200000000002</v>
      </c>
    </row>
    <row r="767" spans="1:12" x14ac:dyDescent="0.25">
      <c r="A767" s="3" t="s">
        <v>118</v>
      </c>
      <c r="B767" s="40" t="s">
        <v>199</v>
      </c>
      <c r="C767" s="4" t="s">
        <v>186</v>
      </c>
      <c r="D767" s="4" t="s">
        <v>6</v>
      </c>
      <c r="E767" s="4" t="s">
        <v>7</v>
      </c>
      <c r="F767" s="4" t="s">
        <v>58</v>
      </c>
      <c r="G767" s="4" t="s">
        <v>58</v>
      </c>
      <c r="H767" s="4" t="s">
        <v>25</v>
      </c>
      <c r="I767" s="4" t="s">
        <v>26</v>
      </c>
      <c r="J767" s="5">
        <v>297.58999999999997</v>
      </c>
      <c r="K767" s="5">
        <v>1190.3599999999999</v>
      </c>
      <c r="L767" s="16">
        <v>2380.7199999999998</v>
      </c>
    </row>
    <row r="768" spans="1:12" x14ac:dyDescent="0.25">
      <c r="A768" s="3" t="s">
        <v>118</v>
      </c>
      <c r="B768" s="40" t="s">
        <v>199</v>
      </c>
      <c r="C768" s="4" t="s">
        <v>186</v>
      </c>
      <c r="D768" s="4" t="s">
        <v>6</v>
      </c>
      <c r="E768" s="4" t="s">
        <v>7</v>
      </c>
      <c r="F768" s="4" t="s">
        <v>58</v>
      </c>
      <c r="G768" s="4" t="s">
        <v>58</v>
      </c>
      <c r="H768" s="4" t="s">
        <v>32</v>
      </c>
      <c r="I768" s="4" t="s">
        <v>63</v>
      </c>
      <c r="J768" s="5">
        <v>21.69</v>
      </c>
      <c r="K768" s="5">
        <v>86.76</v>
      </c>
      <c r="L768" s="16">
        <v>173.52</v>
      </c>
    </row>
    <row r="769" spans="1:12" x14ac:dyDescent="0.25">
      <c r="A769" s="3" t="s">
        <v>118</v>
      </c>
      <c r="B769" s="40" t="s">
        <v>199</v>
      </c>
      <c r="C769" s="4" t="s">
        <v>186</v>
      </c>
      <c r="D769" s="4" t="s">
        <v>6</v>
      </c>
      <c r="E769" s="4" t="s">
        <v>7</v>
      </c>
      <c r="F769" s="4" t="s">
        <v>58</v>
      </c>
      <c r="G769" s="4" t="s">
        <v>58</v>
      </c>
      <c r="H769" s="4" t="s">
        <v>38</v>
      </c>
      <c r="I769" s="4" t="s">
        <v>39</v>
      </c>
      <c r="J769" s="5">
        <v>7.92</v>
      </c>
      <c r="K769" s="5">
        <v>31.68</v>
      </c>
      <c r="L769" s="16">
        <v>63.36</v>
      </c>
    </row>
    <row r="770" spans="1:12" x14ac:dyDescent="0.25">
      <c r="A770" s="3" t="s">
        <v>118</v>
      </c>
      <c r="B770" s="40" t="s">
        <v>199</v>
      </c>
      <c r="C770" s="4" t="s">
        <v>186</v>
      </c>
      <c r="D770" s="4" t="s">
        <v>6</v>
      </c>
      <c r="E770" s="4" t="s">
        <v>7</v>
      </c>
      <c r="F770" s="4" t="s">
        <v>58</v>
      </c>
      <c r="G770" s="4" t="s">
        <v>58</v>
      </c>
      <c r="H770" s="4" t="s">
        <v>27</v>
      </c>
      <c r="I770" s="4" t="s">
        <v>28</v>
      </c>
      <c r="J770" s="5">
        <v>11.58</v>
      </c>
      <c r="K770" s="5">
        <v>46.32</v>
      </c>
      <c r="L770" s="16">
        <v>92.64</v>
      </c>
    </row>
    <row r="771" spans="1:12" x14ac:dyDescent="0.25">
      <c r="A771" s="3" t="s">
        <v>118</v>
      </c>
      <c r="B771" s="40" t="s">
        <v>199</v>
      </c>
      <c r="C771" s="4" t="s">
        <v>186</v>
      </c>
      <c r="D771" s="4" t="s">
        <v>6</v>
      </c>
      <c r="E771" s="4" t="s">
        <v>7</v>
      </c>
      <c r="F771" s="4" t="s">
        <v>58</v>
      </c>
      <c r="G771" s="4" t="s">
        <v>58</v>
      </c>
      <c r="H771" s="4" t="s">
        <v>29</v>
      </c>
      <c r="I771" s="14" t="s">
        <v>30</v>
      </c>
      <c r="J771" s="5">
        <v>77.42</v>
      </c>
      <c r="K771" s="5">
        <v>309.68</v>
      </c>
      <c r="L771" s="16">
        <v>619.36</v>
      </c>
    </row>
    <row r="772" spans="1:12" x14ac:dyDescent="0.25">
      <c r="A772" s="3" t="s">
        <v>116</v>
      </c>
      <c r="B772" s="40" t="s">
        <v>200</v>
      </c>
      <c r="C772" s="4" t="s">
        <v>187</v>
      </c>
      <c r="D772" s="4" t="s">
        <v>6</v>
      </c>
      <c r="E772" s="4" t="s">
        <v>7</v>
      </c>
      <c r="F772" s="4" t="s">
        <v>49</v>
      </c>
      <c r="G772" s="4" t="s">
        <v>35</v>
      </c>
      <c r="H772" s="4" t="s">
        <v>10</v>
      </c>
      <c r="I772" s="14" t="s">
        <v>11</v>
      </c>
      <c r="J772" s="5"/>
      <c r="K772" s="5"/>
      <c r="L772" s="16">
        <v>62830.48</v>
      </c>
    </row>
    <row r="773" spans="1:12" x14ac:dyDescent="0.25">
      <c r="A773" s="3" t="s">
        <v>116</v>
      </c>
      <c r="B773" s="40" t="s">
        <v>200</v>
      </c>
      <c r="C773" s="4" t="s">
        <v>187</v>
      </c>
      <c r="D773" s="4" t="s">
        <v>6</v>
      </c>
      <c r="E773" s="4" t="s">
        <v>7</v>
      </c>
      <c r="F773" s="4" t="s">
        <v>49</v>
      </c>
      <c r="G773" s="4" t="s">
        <v>35</v>
      </c>
      <c r="H773" s="4" t="s">
        <v>10</v>
      </c>
      <c r="I773" s="14" t="s">
        <v>12</v>
      </c>
      <c r="J773" s="5">
        <v>7853.81</v>
      </c>
      <c r="K773" s="5">
        <v>31415.24</v>
      </c>
      <c r="L773" s="16"/>
    </row>
    <row r="774" spans="1:12" x14ac:dyDescent="0.25">
      <c r="A774" s="3" t="s">
        <v>116</v>
      </c>
      <c r="B774" s="40" t="s">
        <v>200</v>
      </c>
      <c r="C774" s="4" t="s">
        <v>187</v>
      </c>
      <c r="D774" s="4" t="s">
        <v>6</v>
      </c>
      <c r="E774" s="4" t="s">
        <v>7</v>
      </c>
      <c r="F774" s="4" t="s">
        <v>49</v>
      </c>
      <c r="G774" s="4" t="s">
        <v>35</v>
      </c>
      <c r="H774" s="4" t="s">
        <v>10</v>
      </c>
      <c r="I774" s="14" t="s">
        <v>14</v>
      </c>
      <c r="J774" s="5"/>
      <c r="K774" s="5"/>
      <c r="L774" s="16">
        <v>7822.44</v>
      </c>
    </row>
    <row r="775" spans="1:12" x14ac:dyDescent="0.25">
      <c r="A775" s="3" t="s">
        <v>116</v>
      </c>
      <c r="B775" s="40" t="s">
        <v>200</v>
      </c>
      <c r="C775" s="4" t="s">
        <v>187</v>
      </c>
      <c r="D775" s="4" t="s">
        <v>6</v>
      </c>
      <c r="E775" s="4" t="s">
        <v>7</v>
      </c>
      <c r="F775" s="4" t="s">
        <v>49</v>
      </c>
      <c r="G775" s="4" t="s">
        <v>35</v>
      </c>
      <c r="H775" s="4" t="s">
        <v>15</v>
      </c>
      <c r="I775" s="14" t="s">
        <v>16</v>
      </c>
      <c r="J775" s="6"/>
      <c r="K775" s="5"/>
      <c r="L775" s="16">
        <v>7780.92</v>
      </c>
    </row>
    <row r="776" spans="1:12" x14ac:dyDescent="0.25">
      <c r="A776" s="3" t="s">
        <v>116</v>
      </c>
      <c r="B776" s="40" t="s">
        <v>200</v>
      </c>
      <c r="C776" s="4" t="s">
        <v>187</v>
      </c>
      <c r="D776" s="4" t="s">
        <v>6</v>
      </c>
      <c r="E776" s="4" t="s">
        <v>7</v>
      </c>
      <c r="F776" s="4" t="s">
        <v>49</v>
      </c>
      <c r="G776" s="4" t="s">
        <v>35</v>
      </c>
      <c r="H776" s="4" t="s">
        <v>17</v>
      </c>
      <c r="I776" s="14" t="s">
        <v>18</v>
      </c>
      <c r="J776" s="5">
        <v>1130.8399999999999</v>
      </c>
      <c r="K776" s="5">
        <v>4523.3599999999997</v>
      </c>
      <c r="L776" s="16">
        <v>9046.7199999999993</v>
      </c>
    </row>
    <row r="777" spans="1:12" x14ac:dyDescent="0.25">
      <c r="A777" s="3" t="s">
        <v>116</v>
      </c>
      <c r="B777" s="40" t="s">
        <v>200</v>
      </c>
      <c r="C777" s="4" t="s">
        <v>187</v>
      </c>
      <c r="D777" s="4" t="s">
        <v>6</v>
      </c>
      <c r="E777" s="4" t="s">
        <v>7</v>
      </c>
      <c r="F777" s="4" t="s">
        <v>49</v>
      </c>
      <c r="G777" s="4" t="s">
        <v>35</v>
      </c>
      <c r="H777" s="4" t="s">
        <v>19</v>
      </c>
      <c r="I777" s="14" t="s">
        <v>20</v>
      </c>
      <c r="J777" s="5">
        <v>244.54</v>
      </c>
      <c r="K777" s="5">
        <v>978.16</v>
      </c>
      <c r="L777" s="16">
        <v>1956.32</v>
      </c>
    </row>
    <row r="778" spans="1:12" x14ac:dyDescent="0.25">
      <c r="A778" s="3" t="s">
        <v>116</v>
      </c>
      <c r="B778" s="40" t="s">
        <v>200</v>
      </c>
      <c r="C778" s="4" t="s">
        <v>187</v>
      </c>
      <c r="D778" s="4" t="s">
        <v>6</v>
      </c>
      <c r="E778" s="4" t="s">
        <v>7</v>
      </c>
      <c r="F778" s="4" t="s">
        <v>49</v>
      </c>
      <c r="G778" s="4" t="s">
        <v>35</v>
      </c>
      <c r="H778" s="4" t="s">
        <v>21</v>
      </c>
      <c r="I778" s="14" t="s">
        <v>22</v>
      </c>
      <c r="J778" s="5">
        <v>21.65</v>
      </c>
      <c r="K778" s="5">
        <v>86.6</v>
      </c>
      <c r="L778" s="16">
        <v>173.2</v>
      </c>
    </row>
    <row r="779" spans="1:12" x14ac:dyDescent="0.25">
      <c r="A779" s="3" t="s">
        <v>116</v>
      </c>
      <c r="B779" s="40" t="s">
        <v>200</v>
      </c>
      <c r="C779" s="4" t="s">
        <v>187</v>
      </c>
      <c r="D779" s="4" t="s">
        <v>6</v>
      </c>
      <c r="E779" s="4" t="s">
        <v>7</v>
      </c>
      <c r="F779" s="4" t="s">
        <v>49</v>
      </c>
      <c r="G779" s="4" t="s">
        <v>35</v>
      </c>
      <c r="H779" s="4" t="s">
        <v>23</v>
      </c>
      <c r="I779" s="14" t="s">
        <v>24</v>
      </c>
      <c r="J779" s="5">
        <v>298.04000000000002</v>
      </c>
      <c r="K779" s="5">
        <v>1192.1600000000001</v>
      </c>
      <c r="L779" s="16">
        <v>2384.3200000000002</v>
      </c>
    </row>
    <row r="780" spans="1:12" x14ac:dyDescent="0.25">
      <c r="A780" s="3" t="s">
        <v>116</v>
      </c>
      <c r="B780" s="40" t="s">
        <v>200</v>
      </c>
      <c r="C780" s="4" t="s">
        <v>187</v>
      </c>
      <c r="D780" s="4" t="s">
        <v>6</v>
      </c>
      <c r="E780" s="4" t="s">
        <v>7</v>
      </c>
      <c r="F780" s="4" t="s">
        <v>49</v>
      </c>
      <c r="G780" s="4" t="s">
        <v>35</v>
      </c>
      <c r="H780" s="4" t="s">
        <v>25</v>
      </c>
      <c r="I780" s="14" t="s">
        <v>26</v>
      </c>
      <c r="J780" s="5">
        <v>297.58999999999997</v>
      </c>
      <c r="K780" s="5">
        <v>1190.3599999999999</v>
      </c>
      <c r="L780" s="16">
        <v>2380.7199999999998</v>
      </c>
    </row>
    <row r="781" spans="1:12" x14ac:dyDescent="0.25">
      <c r="A781" s="3" t="s">
        <v>116</v>
      </c>
      <c r="B781" s="40" t="s">
        <v>200</v>
      </c>
      <c r="C781" s="4" t="s">
        <v>187</v>
      </c>
      <c r="D781" s="4" t="s">
        <v>6</v>
      </c>
      <c r="E781" s="4" t="s">
        <v>7</v>
      </c>
      <c r="F781" s="4" t="s">
        <v>49</v>
      </c>
      <c r="G781" s="4" t="s">
        <v>35</v>
      </c>
      <c r="H781" s="4" t="s">
        <v>103</v>
      </c>
      <c r="I781" s="14" t="s">
        <v>104</v>
      </c>
      <c r="J781" s="5">
        <v>251.32</v>
      </c>
      <c r="K781" s="5">
        <v>1005.28</v>
      </c>
      <c r="L781" s="16">
        <v>2010.56</v>
      </c>
    </row>
    <row r="782" spans="1:12" x14ac:dyDescent="0.25">
      <c r="A782" s="3" t="s">
        <v>116</v>
      </c>
      <c r="B782" s="40" t="s">
        <v>200</v>
      </c>
      <c r="C782" s="4" t="s">
        <v>187</v>
      </c>
      <c r="D782" s="4" t="s">
        <v>6</v>
      </c>
      <c r="E782" s="4" t="s">
        <v>7</v>
      </c>
      <c r="F782" s="4" t="s">
        <v>49</v>
      </c>
      <c r="G782" s="4" t="s">
        <v>35</v>
      </c>
      <c r="H782" s="4" t="s">
        <v>32</v>
      </c>
      <c r="I782" s="14" t="s">
        <v>54</v>
      </c>
      <c r="J782" s="5">
        <v>10.49</v>
      </c>
      <c r="K782" s="5">
        <v>41.96</v>
      </c>
      <c r="L782" s="16">
        <v>83.92</v>
      </c>
    </row>
    <row r="783" spans="1:12" x14ac:dyDescent="0.25">
      <c r="A783" s="3" t="s">
        <v>116</v>
      </c>
      <c r="B783" s="40" t="s">
        <v>200</v>
      </c>
      <c r="C783" s="4" t="s">
        <v>187</v>
      </c>
      <c r="D783" s="4" t="s">
        <v>6</v>
      </c>
      <c r="E783" s="4" t="s">
        <v>7</v>
      </c>
      <c r="F783" s="4" t="s">
        <v>49</v>
      </c>
      <c r="G783" s="4" t="s">
        <v>35</v>
      </c>
      <c r="H783" s="4" t="s">
        <v>38</v>
      </c>
      <c r="I783" s="14" t="s">
        <v>39</v>
      </c>
      <c r="J783" s="5">
        <v>7.92</v>
      </c>
      <c r="K783" s="5">
        <v>31.68</v>
      </c>
      <c r="L783" s="16">
        <v>63.36</v>
      </c>
    </row>
    <row r="784" spans="1:12" x14ac:dyDescent="0.25">
      <c r="A784" s="3" t="s">
        <v>116</v>
      </c>
      <c r="B784" s="40" t="s">
        <v>200</v>
      </c>
      <c r="C784" s="4" t="s">
        <v>187</v>
      </c>
      <c r="D784" s="4" t="s">
        <v>6</v>
      </c>
      <c r="E784" s="4" t="s">
        <v>7</v>
      </c>
      <c r="F784" s="4" t="s">
        <v>49</v>
      </c>
      <c r="G784" s="4" t="s">
        <v>35</v>
      </c>
      <c r="H784" s="4" t="s">
        <v>27</v>
      </c>
      <c r="I784" s="14" t="s">
        <v>28</v>
      </c>
      <c r="J784" s="5">
        <v>11.58</v>
      </c>
      <c r="K784" s="5">
        <v>46.32</v>
      </c>
      <c r="L784" s="16">
        <v>92.64</v>
      </c>
    </row>
    <row r="785" spans="1:12" x14ac:dyDescent="0.25">
      <c r="A785" s="3" t="s">
        <v>116</v>
      </c>
      <c r="B785" s="40" t="s">
        <v>200</v>
      </c>
      <c r="C785" s="4" t="s">
        <v>187</v>
      </c>
      <c r="D785" s="4" t="s">
        <v>6</v>
      </c>
      <c r="E785" s="4" t="s">
        <v>7</v>
      </c>
      <c r="F785" s="4" t="s">
        <v>49</v>
      </c>
      <c r="G785" s="4" t="s">
        <v>35</v>
      </c>
      <c r="H785" s="4" t="s">
        <v>29</v>
      </c>
      <c r="I785" s="4" t="s">
        <v>30</v>
      </c>
      <c r="J785" s="5">
        <v>64.33</v>
      </c>
      <c r="K785" s="5">
        <v>257.32</v>
      </c>
      <c r="L785" s="16">
        <v>514.64</v>
      </c>
    </row>
    <row r="786" spans="1:12" x14ac:dyDescent="0.25">
      <c r="A786" s="3" t="s">
        <v>117</v>
      </c>
      <c r="B786" s="40" t="s">
        <v>200</v>
      </c>
      <c r="C786" s="4" t="s">
        <v>188</v>
      </c>
      <c r="D786" s="4" t="s">
        <v>6</v>
      </c>
      <c r="E786" s="4" t="s">
        <v>7</v>
      </c>
      <c r="F786" s="4" t="s">
        <v>49</v>
      </c>
      <c r="G786" s="4" t="s">
        <v>35</v>
      </c>
      <c r="H786" s="4" t="s">
        <v>10</v>
      </c>
      <c r="I786" s="14" t="s">
        <v>11</v>
      </c>
      <c r="J786" s="6"/>
      <c r="K786" s="5"/>
      <c r="L786" s="16">
        <v>62830.48</v>
      </c>
    </row>
    <row r="787" spans="1:12" x14ac:dyDescent="0.25">
      <c r="A787" s="3" t="s">
        <v>117</v>
      </c>
      <c r="B787" s="40" t="s">
        <v>200</v>
      </c>
      <c r="C787" s="4" t="s">
        <v>188</v>
      </c>
      <c r="D787" s="4" t="s">
        <v>6</v>
      </c>
      <c r="E787" s="4" t="s">
        <v>7</v>
      </c>
      <c r="F787" s="4" t="s">
        <v>49</v>
      </c>
      <c r="G787" s="4" t="s">
        <v>35</v>
      </c>
      <c r="H787" s="4" t="s">
        <v>10</v>
      </c>
      <c r="I787" s="14" t="s">
        <v>12</v>
      </c>
      <c r="J787" s="5">
        <v>7853.81</v>
      </c>
      <c r="K787" s="5">
        <v>31415.24</v>
      </c>
      <c r="L787" s="16"/>
    </row>
    <row r="788" spans="1:12" x14ac:dyDescent="0.25">
      <c r="A788" s="3" t="s">
        <v>117</v>
      </c>
      <c r="B788" s="40" t="s">
        <v>200</v>
      </c>
      <c r="C788" s="4" t="s">
        <v>188</v>
      </c>
      <c r="D788" s="4" t="s">
        <v>6</v>
      </c>
      <c r="E788" s="4" t="s">
        <v>7</v>
      </c>
      <c r="F788" s="4" t="s">
        <v>49</v>
      </c>
      <c r="G788" s="4" t="s">
        <v>35</v>
      </c>
      <c r="H788" s="4" t="s">
        <v>10</v>
      </c>
      <c r="I788" s="4" t="s">
        <v>14</v>
      </c>
      <c r="J788" s="5"/>
      <c r="K788" s="5"/>
      <c r="L788" s="16">
        <v>7822.44</v>
      </c>
    </row>
    <row r="789" spans="1:12" x14ac:dyDescent="0.25">
      <c r="A789" s="3" t="s">
        <v>117</v>
      </c>
      <c r="B789" s="40" t="s">
        <v>200</v>
      </c>
      <c r="C789" s="4" t="s">
        <v>188</v>
      </c>
      <c r="D789" s="4" t="s">
        <v>6</v>
      </c>
      <c r="E789" s="4" t="s">
        <v>7</v>
      </c>
      <c r="F789" s="4" t="s">
        <v>49</v>
      </c>
      <c r="G789" s="4" t="s">
        <v>35</v>
      </c>
      <c r="H789" s="4" t="s">
        <v>15</v>
      </c>
      <c r="I789" s="14" t="s">
        <v>16</v>
      </c>
      <c r="J789" s="5"/>
      <c r="K789" s="5"/>
      <c r="L789" s="16">
        <v>7539.6</v>
      </c>
    </row>
    <row r="790" spans="1:12" x14ac:dyDescent="0.25">
      <c r="A790" s="3" t="s">
        <v>117</v>
      </c>
      <c r="B790" s="40" t="s">
        <v>200</v>
      </c>
      <c r="C790" s="4" t="s">
        <v>188</v>
      </c>
      <c r="D790" s="4" t="s">
        <v>6</v>
      </c>
      <c r="E790" s="4" t="s">
        <v>7</v>
      </c>
      <c r="F790" s="4" t="s">
        <v>49</v>
      </c>
      <c r="G790" s="4" t="s">
        <v>35</v>
      </c>
      <c r="H790" s="4" t="s">
        <v>17</v>
      </c>
      <c r="I790" s="14" t="s">
        <v>18</v>
      </c>
      <c r="J790" s="5">
        <v>1130.8399999999999</v>
      </c>
      <c r="K790" s="5">
        <v>4523.3599999999997</v>
      </c>
      <c r="L790" s="16">
        <v>9046.7199999999993</v>
      </c>
    </row>
    <row r="791" spans="1:12" x14ac:dyDescent="0.25">
      <c r="A791" s="3" t="s">
        <v>117</v>
      </c>
      <c r="B791" s="40" t="s">
        <v>200</v>
      </c>
      <c r="C791" s="4" t="s">
        <v>188</v>
      </c>
      <c r="D791" s="4" t="s">
        <v>6</v>
      </c>
      <c r="E791" s="4" t="s">
        <v>7</v>
      </c>
      <c r="F791" s="4" t="s">
        <v>49</v>
      </c>
      <c r="G791" s="4" t="s">
        <v>35</v>
      </c>
      <c r="H791" s="4" t="s">
        <v>19</v>
      </c>
      <c r="I791" s="4" t="s">
        <v>20</v>
      </c>
      <c r="J791" s="5">
        <v>237.48</v>
      </c>
      <c r="K791" s="5">
        <v>949.92</v>
      </c>
      <c r="L791" s="16">
        <v>1899.84</v>
      </c>
    </row>
    <row r="792" spans="1:12" x14ac:dyDescent="0.25">
      <c r="A792" s="3" t="s">
        <v>117</v>
      </c>
      <c r="B792" s="40" t="s">
        <v>200</v>
      </c>
      <c r="C792" s="4" t="s">
        <v>188</v>
      </c>
      <c r="D792" s="4" t="s">
        <v>6</v>
      </c>
      <c r="E792" s="4" t="s">
        <v>7</v>
      </c>
      <c r="F792" s="4" t="s">
        <v>49</v>
      </c>
      <c r="G792" s="4" t="s">
        <v>35</v>
      </c>
      <c r="H792" s="4" t="s">
        <v>21</v>
      </c>
      <c r="I792" s="4" t="s">
        <v>22</v>
      </c>
      <c r="J792" s="5">
        <v>20.89</v>
      </c>
      <c r="K792" s="5">
        <v>83.56</v>
      </c>
      <c r="L792" s="16">
        <v>167.12</v>
      </c>
    </row>
    <row r="793" spans="1:12" x14ac:dyDescent="0.25">
      <c r="A793" s="3" t="s">
        <v>117</v>
      </c>
      <c r="B793" s="40" t="s">
        <v>200</v>
      </c>
      <c r="C793" s="4" t="s">
        <v>188</v>
      </c>
      <c r="D793" s="4" t="s">
        <v>6</v>
      </c>
      <c r="E793" s="4" t="s">
        <v>7</v>
      </c>
      <c r="F793" s="4" t="s">
        <v>49</v>
      </c>
      <c r="G793" s="4" t="s">
        <v>35</v>
      </c>
      <c r="H793" s="4" t="s">
        <v>23</v>
      </c>
      <c r="I793" s="14" t="s">
        <v>65</v>
      </c>
      <c r="J793" s="6"/>
      <c r="K793" s="5"/>
      <c r="L793" s="16">
        <v>591.4</v>
      </c>
    </row>
    <row r="794" spans="1:12" x14ac:dyDescent="0.25">
      <c r="A794" s="3" t="s">
        <v>117</v>
      </c>
      <c r="B794" s="40" t="s">
        <v>200</v>
      </c>
      <c r="C794" s="4" t="s">
        <v>188</v>
      </c>
      <c r="D794" s="4" t="s">
        <v>6</v>
      </c>
      <c r="E794" s="4" t="s">
        <v>7</v>
      </c>
      <c r="F794" s="4" t="s">
        <v>49</v>
      </c>
      <c r="G794" s="4" t="s">
        <v>35</v>
      </c>
      <c r="H794" s="4" t="s">
        <v>25</v>
      </c>
      <c r="I794" s="4" t="s">
        <v>26</v>
      </c>
      <c r="J794" s="5">
        <v>297.58999999999997</v>
      </c>
      <c r="K794" s="5">
        <v>1190.3599999999999</v>
      </c>
      <c r="L794" s="16">
        <v>2380.7199999999998</v>
      </c>
    </row>
    <row r="795" spans="1:12" x14ac:dyDescent="0.25">
      <c r="A795" s="3" t="s">
        <v>117</v>
      </c>
      <c r="B795" s="40" t="s">
        <v>200</v>
      </c>
      <c r="C795" s="4" t="s">
        <v>188</v>
      </c>
      <c r="D795" s="4" t="s">
        <v>6</v>
      </c>
      <c r="E795" s="4" t="s">
        <v>7</v>
      </c>
      <c r="F795" s="4" t="s">
        <v>49</v>
      </c>
      <c r="G795" s="4" t="s">
        <v>35</v>
      </c>
      <c r="H795" s="4" t="s">
        <v>52</v>
      </c>
      <c r="I795" s="4" t="s">
        <v>53</v>
      </c>
      <c r="J795" s="5">
        <v>-785.38</v>
      </c>
      <c r="K795" s="5">
        <v>-3141.52</v>
      </c>
      <c r="L795" s="16">
        <v>-6283.04</v>
      </c>
    </row>
    <row r="796" spans="1:12" x14ac:dyDescent="0.25">
      <c r="A796" s="3" t="s">
        <v>117</v>
      </c>
      <c r="B796" s="40" t="s">
        <v>200</v>
      </c>
      <c r="C796" s="4" t="s">
        <v>188</v>
      </c>
      <c r="D796" s="4" t="s">
        <v>6</v>
      </c>
      <c r="E796" s="4" t="s">
        <v>7</v>
      </c>
      <c r="F796" s="4" t="s">
        <v>49</v>
      </c>
      <c r="G796" s="4" t="s">
        <v>35</v>
      </c>
      <c r="H796" s="4" t="s">
        <v>38</v>
      </c>
      <c r="I796" s="14" t="s">
        <v>39</v>
      </c>
      <c r="J796" s="5">
        <v>7.92</v>
      </c>
      <c r="K796" s="5">
        <v>31.68</v>
      </c>
      <c r="L796" s="16">
        <v>63.36</v>
      </c>
    </row>
    <row r="797" spans="1:12" x14ac:dyDescent="0.25">
      <c r="A797" s="3" t="s">
        <v>117</v>
      </c>
      <c r="B797" s="40" t="s">
        <v>200</v>
      </c>
      <c r="C797" s="4" t="s">
        <v>188</v>
      </c>
      <c r="D797" s="4" t="s">
        <v>6</v>
      </c>
      <c r="E797" s="4" t="s">
        <v>7</v>
      </c>
      <c r="F797" s="4" t="s">
        <v>49</v>
      </c>
      <c r="G797" s="4" t="s">
        <v>35</v>
      </c>
      <c r="H797" s="4" t="s">
        <v>27</v>
      </c>
      <c r="I797" s="4" t="s">
        <v>28</v>
      </c>
      <c r="J797" s="6">
        <v>11.58</v>
      </c>
      <c r="K797" s="5">
        <v>46.32</v>
      </c>
      <c r="L797" s="16">
        <v>92.64</v>
      </c>
    </row>
    <row r="798" spans="1:12" x14ac:dyDescent="0.25">
      <c r="A798" s="3" t="s">
        <v>117</v>
      </c>
      <c r="B798" s="40" t="s">
        <v>200</v>
      </c>
      <c r="C798" s="4" t="s">
        <v>188</v>
      </c>
      <c r="D798" s="4" t="s">
        <v>6</v>
      </c>
      <c r="E798" s="4" t="s">
        <v>7</v>
      </c>
      <c r="F798" s="4" t="s">
        <v>49</v>
      </c>
      <c r="G798" s="4" t="s">
        <v>35</v>
      </c>
      <c r="H798" s="4" t="s">
        <v>29</v>
      </c>
      <c r="I798" s="4" t="s">
        <v>30</v>
      </c>
      <c r="J798" s="6">
        <v>64.33</v>
      </c>
      <c r="K798" s="5">
        <v>257.32</v>
      </c>
      <c r="L798" s="16">
        <v>514.64</v>
      </c>
    </row>
    <row r="799" spans="1:12" x14ac:dyDescent="0.25">
      <c r="A799" s="3" t="s">
        <v>117</v>
      </c>
      <c r="B799" s="40" t="s">
        <v>199</v>
      </c>
      <c r="C799" s="4" t="s">
        <v>189</v>
      </c>
      <c r="D799" s="4" t="s">
        <v>6</v>
      </c>
      <c r="E799" s="4" t="s">
        <v>7</v>
      </c>
      <c r="F799" s="4" t="s">
        <v>34</v>
      </c>
      <c r="G799" s="4" t="s">
        <v>35</v>
      </c>
      <c r="H799" s="4" t="s">
        <v>10</v>
      </c>
      <c r="I799" s="4" t="s">
        <v>11</v>
      </c>
      <c r="J799" s="5"/>
      <c r="K799" s="5"/>
      <c r="L799" s="16">
        <v>67327.199999999997</v>
      </c>
    </row>
    <row r="800" spans="1:12" x14ac:dyDescent="0.25">
      <c r="A800" s="3" t="s">
        <v>117</v>
      </c>
      <c r="B800" s="40" t="s">
        <v>199</v>
      </c>
      <c r="C800" s="4" t="s">
        <v>189</v>
      </c>
      <c r="D800" s="4" t="s">
        <v>6</v>
      </c>
      <c r="E800" s="4" t="s">
        <v>7</v>
      </c>
      <c r="F800" s="4" t="s">
        <v>34</v>
      </c>
      <c r="G800" s="4" t="s">
        <v>35</v>
      </c>
      <c r="H800" s="4" t="s">
        <v>10</v>
      </c>
      <c r="I800" s="14" t="s">
        <v>12</v>
      </c>
      <c r="J800" s="5">
        <v>8415.9</v>
      </c>
      <c r="K800" s="5">
        <v>33663.599999999999</v>
      </c>
      <c r="L800" s="16"/>
    </row>
    <row r="801" spans="1:12" x14ac:dyDescent="0.25">
      <c r="A801" s="3" t="s">
        <v>117</v>
      </c>
      <c r="B801" s="40" t="s">
        <v>199</v>
      </c>
      <c r="C801" s="4" t="s">
        <v>189</v>
      </c>
      <c r="D801" s="4" t="s">
        <v>6</v>
      </c>
      <c r="E801" s="4" t="s">
        <v>7</v>
      </c>
      <c r="F801" s="4" t="s">
        <v>34</v>
      </c>
      <c r="G801" s="4" t="s">
        <v>35</v>
      </c>
      <c r="H801" s="4" t="s">
        <v>10</v>
      </c>
      <c r="I801" s="14" t="s">
        <v>14</v>
      </c>
      <c r="J801" s="6"/>
      <c r="K801" s="5"/>
      <c r="L801" s="16">
        <v>8382.24</v>
      </c>
    </row>
    <row r="802" spans="1:12" x14ac:dyDescent="0.25">
      <c r="A802" s="3" t="s">
        <v>117</v>
      </c>
      <c r="B802" s="40" t="s">
        <v>199</v>
      </c>
      <c r="C802" s="4" t="s">
        <v>189</v>
      </c>
      <c r="D802" s="4" t="s">
        <v>6</v>
      </c>
      <c r="E802" s="4" t="s">
        <v>7</v>
      </c>
      <c r="F802" s="4" t="s">
        <v>34</v>
      </c>
      <c r="G802" s="4" t="s">
        <v>35</v>
      </c>
      <c r="H802" s="4" t="s">
        <v>15</v>
      </c>
      <c r="I802" s="4" t="s">
        <v>16</v>
      </c>
      <c r="J802" s="5"/>
      <c r="K802" s="5"/>
      <c r="L802" s="16">
        <v>8079.24</v>
      </c>
    </row>
    <row r="803" spans="1:12" x14ac:dyDescent="0.25">
      <c r="A803" s="3" t="s">
        <v>117</v>
      </c>
      <c r="B803" s="40" t="s">
        <v>199</v>
      </c>
      <c r="C803" s="4" t="s">
        <v>189</v>
      </c>
      <c r="D803" s="4" t="s">
        <v>6</v>
      </c>
      <c r="E803" s="4" t="s">
        <v>7</v>
      </c>
      <c r="F803" s="4" t="s">
        <v>34</v>
      </c>
      <c r="G803" s="4" t="s">
        <v>35</v>
      </c>
      <c r="H803" s="4" t="s">
        <v>17</v>
      </c>
      <c r="I803" s="4" t="s">
        <v>18</v>
      </c>
      <c r="J803" s="6">
        <v>1130.8399999999999</v>
      </c>
      <c r="K803" s="5">
        <v>4523.3599999999997</v>
      </c>
      <c r="L803" s="16">
        <v>9046.7199999999993</v>
      </c>
    </row>
    <row r="804" spans="1:12" x14ac:dyDescent="0.25">
      <c r="A804" s="3" t="s">
        <v>117</v>
      </c>
      <c r="B804" s="40" t="s">
        <v>199</v>
      </c>
      <c r="C804" s="4" t="s">
        <v>189</v>
      </c>
      <c r="D804" s="4" t="s">
        <v>6</v>
      </c>
      <c r="E804" s="4" t="s">
        <v>7</v>
      </c>
      <c r="F804" s="4" t="s">
        <v>34</v>
      </c>
      <c r="G804" s="4" t="s">
        <v>35</v>
      </c>
      <c r="H804" s="4" t="s">
        <v>19</v>
      </c>
      <c r="I804" s="4" t="s">
        <v>20</v>
      </c>
      <c r="J804" s="6">
        <v>254.48</v>
      </c>
      <c r="K804" s="5">
        <v>1017.92</v>
      </c>
      <c r="L804" s="16">
        <v>2035.84</v>
      </c>
    </row>
    <row r="805" spans="1:12" x14ac:dyDescent="0.25">
      <c r="A805" s="3" t="s">
        <v>117</v>
      </c>
      <c r="B805" s="40" t="s">
        <v>199</v>
      </c>
      <c r="C805" s="4" t="s">
        <v>189</v>
      </c>
      <c r="D805" s="4" t="s">
        <v>6</v>
      </c>
      <c r="E805" s="4" t="s">
        <v>7</v>
      </c>
      <c r="F805" s="4" t="s">
        <v>34</v>
      </c>
      <c r="G805" s="4" t="s">
        <v>35</v>
      </c>
      <c r="H805" s="4" t="s">
        <v>21</v>
      </c>
      <c r="I805" s="4" t="s">
        <v>22</v>
      </c>
      <c r="J805" s="6">
        <v>22.72</v>
      </c>
      <c r="K805" s="5">
        <v>90.88</v>
      </c>
      <c r="L805" s="16">
        <v>181.76</v>
      </c>
    </row>
    <row r="806" spans="1:12" x14ac:dyDescent="0.25">
      <c r="A806" s="3" t="s">
        <v>117</v>
      </c>
      <c r="B806" s="40" t="s">
        <v>199</v>
      </c>
      <c r="C806" s="4" t="s">
        <v>189</v>
      </c>
      <c r="D806" s="4" t="s">
        <v>6</v>
      </c>
      <c r="E806" s="4" t="s">
        <v>7</v>
      </c>
      <c r="F806" s="4" t="s">
        <v>34</v>
      </c>
      <c r="G806" s="4" t="s">
        <v>35</v>
      </c>
      <c r="H806" s="4" t="s">
        <v>23</v>
      </c>
      <c r="I806" s="14" t="s">
        <v>24</v>
      </c>
      <c r="J806" s="5">
        <v>298.04000000000002</v>
      </c>
      <c r="K806" s="5">
        <v>1192.1600000000001</v>
      </c>
      <c r="L806" s="16">
        <v>2384.3200000000002</v>
      </c>
    </row>
    <row r="807" spans="1:12" x14ac:dyDescent="0.25">
      <c r="A807" s="3" t="s">
        <v>117</v>
      </c>
      <c r="B807" s="40" t="s">
        <v>199</v>
      </c>
      <c r="C807" s="4" t="s">
        <v>189</v>
      </c>
      <c r="D807" s="4" t="s">
        <v>6</v>
      </c>
      <c r="E807" s="4" t="s">
        <v>7</v>
      </c>
      <c r="F807" s="4" t="s">
        <v>34</v>
      </c>
      <c r="G807" s="4" t="s">
        <v>35</v>
      </c>
      <c r="H807" s="4" t="s">
        <v>25</v>
      </c>
      <c r="I807" s="14" t="s">
        <v>26</v>
      </c>
      <c r="J807" s="5">
        <v>297.58999999999997</v>
      </c>
      <c r="K807" s="5">
        <v>1190.3599999999999</v>
      </c>
      <c r="L807" s="16">
        <v>2380.7199999999998</v>
      </c>
    </row>
    <row r="808" spans="1:12" x14ac:dyDescent="0.25">
      <c r="A808" s="3" t="s">
        <v>117</v>
      </c>
      <c r="B808" s="40" t="s">
        <v>199</v>
      </c>
      <c r="C808" s="4" t="s">
        <v>189</v>
      </c>
      <c r="D808" s="4" t="s">
        <v>6</v>
      </c>
      <c r="E808" s="4" t="s">
        <v>7</v>
      </c>
      <c r="F808" s="4" t="s">
        <v>34</v>
      </c>
      <c r="G808" s="4" t="s">
        <v>35</v>
      </c>
      <c r="H808" s="4" t="s">
        <v>32</v>
      </c>
      <c r="I808" s="14" t="s">
        <v>63</v>
      </c>
      <c r="J808" s="5">
        <v>21.69</v>
      </c>
      <c r="K808" s="5">
        <v>86.76</v>
      </c>
      <c r="L808" s="16">
        <v>173.52</v>
      </c>
    </row>
    <row r="809" spans="1:12" x14ac:dyDescent="0.25">
      <c r="A809" s="3" t="s">
        <v>117</v>
      </c>
      <c r="B809" s="40" t="s">
        <v>199</v>
      </c>
      <c r="C809" s="4" t="s">
        <v>189</v>
      </c>
      <c r="D809" s="4" t="s">
        <v>6</v>
      </c>
      <c r="E809" s="4" t="s">
        <v>7</v>
      </c>
      <c r="F809" s="4" t="s">
        <v>34</v>
      </c>
      <c r="G809" s="4" t="s">
        <v>35</v>
      </c>
      <c r="H809" s="4" t="s">
        <v>38</v>
      </c>
      <c r="I809" s="14" t="s">
        <v>39</v>
      </c>
      <c r="J809" s="5">
        <v>7.92</v>
      </c>
      <c r="K809" s="5">
        <v>31.68</v>
      </c>
      <c r="L809" s="16">
        <v>63.36</v>
      </c>
    </row>
    <row r="810" spans="1:12" x14ac:dyDescent="0.25">
      <c r="A810" s="3" t="s">
        <v>117</v>
      </c>
      <c r="B810" s="40" t="s">
        <v>199</v>
      </c>
      <c r="C810" s="4" t="s">
        <v>189</v>
      </c>
      <c r="D810" s="4" t="s">
        <v>6</v>
      </c>
      <c r="E810" s="4" t="s">
        <v>7</v>
      </c>
      <c r="F810" s="4" t="s">
        <v>34</v>
      </c>
      <c r="G810" s="4" t="s">
        <v>35</v>
      </c>
      <c r="H810" s="4" t="s">
        <v>27</v>
      </c>
      <c r="I810" s="14" t="s">
        <v>28</v>
      </c>
      <c r="J810" s="5">
        <v>11.58</v>
      </c>
      <c r="K810" s="5">
        <v>46.32</v>
      </c>
      <c r="L810" s="16">
        <v>92.64</v>
      </c>
    </row>
    <row r="811" spans="1:12" x14ac:dyDescent="0.25">
      <c r="A811" s="3" t="s">
        <v>117</v>
      </c>
      <c r="B811" s="40" t="s">
        <v>199</v>
      </c>
      <c r="C811" s="4" t="s">
        <v>189</v>
      </c>
      <c r="D811" s="4" t="s">
        <v>6</v>
      </c>
      <c r="E811" s="4" t="s">
        <v>7</v>
      </c>
      <c r="F811" s="4" t="s">
        <v>34</v>
      </c>
      <c r="G811" s="4" t="s">
        <v>35</v>
      </c>
      <c r="H811" s="4" t="s">
        <v>29</v>
      </c>
      <c r="I811" s="14" t="s">
        <v>30</v>
      </c>
      <c r="J811" s="5">
        <v>64.33</v>
      </c>
      <c r="K811" s="5">
        <v>257.32</v>
      </c>
      <c r="L811" s="16">
        <v>514.64</v>
      </c>
    </row>
    <row r="812" spans="1:12" x14ac:dyDescent="0.25">
      <c r="A812" s="3" t="s">
        <v>117</v>
      </c>
      <c r="B812" s="40" t="s">
        <v>199</v>
      </c>
      <c r="C812" s="4" t="s">
        <v>190</v>
      </c>
      <c r="D812" s="4" t="s">
        <v>6</v>
      </c>
      <c r="E812" s="4" t="s">
        <v>7</v>
      </c>
      <c r="F812" s="4" t="s">
        <v>49</v>
      </c>
      <c r="G812" s="4" t="s">
        <v>35</v>
      </c>
      <c r="H812" s="4" t="s">
        <v>10</v>
      </c>
      <c r="I812" s="14" t="s">
        <v>11</v>
      </c>
      <c r="J812" s="5"/>
      <c r="K812" s="5"/>
      <c r="L812" s="16">
        <v>62830.48</v>
      </c>
    </row>
    <row r="813" spans="1:12" x14ac:dyDescent="0.25">
      <c r="A813" s="3" t="s">
        <v>117</v>
      </c>
      <c r="B813" s="40" t="s">
        <v>199</v>
      </c>
      <c r="C813" s="4" t="s">
        <v>190</v>
      </c>
      <c r="D813" s="4" t="s">
        <v>6</v>
      </c>
      <c r="E813" s="4" t="s">
        <v>7</v>
      </c>
      <c r="F813" s="4" t="s">
        <v>49</v>
      </c>
      <c r="G813" s="4" t="s">
        <v>35</v>
      </c>
      <c r="H813" s="4" t="s">
        <v>10</v>
      </c>
      <c r="I813" s="14" t="s">
        <v>12</v>
      </c>
      <c r="J813" s="5">
        <v>7853.81</v>
      </c>
      <c r="K813" s="5">
        <v>31415.24</v>
      </c>
      <c r="L813" s="16"/>
    </row>
    <row r="814" spans="1:12" x14ac:dyDescent="0.25">
      <c r="A814" s="3" t="s">
        <v>117</v>
      </c>
      <c r="B814" s="40" t="s">
        <v>199</v>
      </c>
      <c r="C814" s="4" t="s">
        <v>190</v>
      </c>
      <c r="D814" s="4" t="s">
        <v>6</v>
      </c>
      <c r="E814" s="4" t="s">
        <v>7</v>
      </c>
      <c r="F814" s="4" t="s">
        <v>49</v>
      </c>
      <c r="G814" s="4" t="s">
        <v>35</v>
      </c>
      <c r="H814" s="4" t="s">
        <v>10</v>
      </c>
      <c r="I814" s="14" t="s">
        <v>14</v>
      </c>
      <c r="J814" s="5"/>
      <c r="K814" s="5"/>
      <c r="L814" s="16">
        <v>7822.44</v>
      </c>
    </row>
    <row r="815" spans="1:12" x14ac:dyDescent="0.25">
      <c r="A815" s="3" t="s">
        <v>117</v>
      </c>
      <c r="B815" s="40" t="s">
        <v>199</v>
      </c>
      <c r="C815" s="4" t="s">
        <v>190</v>
      </c>
      <c r="D815" s="4" t="s">
        <v>6</v>
      </c>
      <c r="E815" s="4" t="s">
        <v>7</v>
      </c>
      <c r="F815" s="4" t="s">
        <v>49</v>
      </c>
      <c r="G815" s="4" t="s">
        <v>35</v>
      </c>
      <c r="H815" s="4" t="s">
        <v>15</v>
      </c>
      <c r="I815" s="14" t="s">
        <v>16</v>
      </c>
      <c r="J815" s="5"/>
      <c r="K815" s="5"/>
      <c r="L815" s="16">
        <v>7780.92</v>
      </c>
    </row>
    <row r="816" spans="1:12" x14ac:dyDescent="0.25">
      <c r="A816" s="3" t="s">
        <v>117</v>
      </c>
      <c r="B816" s="40" t="s">
        <v>199</v>
      </c>
      <c r="C816" s="4" t="s">
        <v>190</v>
      </c>
      <c r="D816" s="4" t="s">
        <v>6</v>
      </c>
      <c r="E816" s="4" t="s">
        <v>7</v>
      </c>
      <c r="F816" s="4" t="s">
        <v>49</v>
      </c>
      <c r="G816" s="4" t="s">
        <v>35</v>
      </c>
      <c r="H816" s="4" t="s">
        <v>17</v>
      </c>
      <c r="I816" s="14" t="s">
        <v>18</v>
      </c>
      <c r="J816" s="5">
        <v>1130.8399999999999</v>
      </c>
      <c r="K816" s="5">
        <v>4523.3599999999997</v>
      </c>
      <c r="L816" s="16">
        <v>9046.7199999999993</v>
      </c>
    </row>
    <row r="817" spans="1:12" x14ac:dyDescent="0.25">
      <c r="A817" s="3" t="s">
        <v>117</v>
      </c>
      <c r="B817" s="40" t="s">
        <v>199</v>
      </c>
      <c r="C817" s="4" t="s">
        <v>190</v>
      </c>
      <c r="D817" s="4" t="s">
        <v>6</v>
      </c>
      <c r="E817" s="4" t="s">
        <v>7</v>
      </c>
      <c r="F817" s="4" t="s">
        <v>49</v>
      </c>
      <c r="G817" s="4" t="s">
        <v>35</v>
      </c>
      <c r="H817" s="4" t="s">
        <v>19</v>
      </c>
      <c r="I817" s="4" t="s">
        <v>20</v>
      </c>
      <c r="J817" s="5">
        <v>244.54</v>
      </c>
      <c r="K817" s="5">
        <v>978.16</v>
      </c>
      <c r="L817" s="16">
        <v>1956.32</v>
      </c>
    </row>
    <row r="818" spans="1:12" x14ac:dyDescent="0.25">
      <c r="A818" s="3" t="s">
        <v>117</v>
      </c>
      <c r="B818" s="40" t="s">
        <v>199</v>
      </c>
      <c r="C818" s="4" t="s">
        <v>190</v>
      </c>
      <c r="D818" s="4" t="s">
        <v>6</v>
      </c>
      <c r="E818" s="4" t="s">
        <v>7</v>
      </c>
      <c r="F818" s="4" t="s">
        <v>49</v>
      </c>
      <c r="G818" s="4" t="s">
        <v>35</v>
      </c>
      <c r="H818" s="4" t="s">
        <v>21</v>
      </c>
      <c r="I818" s="14" t="s">
        <v>22</v>
      </c>
      <c r="J818" s="6">
        <v>21.65</v>
      </c>
      <c r="K818" s="5">
        <v>86.6</v>
      </c>
      <c r="L818" s="16">
        <v>173.2</v>
      </c>
    </row>
    <row r="819" spans="1:12" x14ac:dyDescent="0.25">
      <c r="A819" s="3" t="s">
        <v>117</v>
      </c>
      <c r="B819" s="40" t="s">
        <v>199</v>
      </c>
      <c r="C819" s="4" t="s">
        <v>190</v>
      </c>
      <c r="D819" s="4" t="s">
        <v>6</v>
      </c>
      <c r="E819" s="4" t="s">
        <v>7</v>
      </c>
      <c r="F819" s="4" t="s">
        <v>49</v>
      </c>
      <c r="G819" s="4" t="s">
        <v>35</v>
      </c>
      <c r="H819" s="4" t="s">
        <v>23</v>
      </c>
      <c r="I819" s="14" t="s">
        <v>24</v>
      </c>
      <c r="J819" s="5">
        <v>298.04000000000002</v>
      </c>
      <c r="K819" s="5">
        <v>1192.1600000000001</v>
      </c>
      <c r="L819" s="16">
        <v>2384.3200000000002</v>
      </c>
    </row>
    <row r="820" spans="1:12" x14ac:dyDescent="0.25">
      <c r="A820" s="3" t="s">
        <v>117</v>
      </c>
      <c r="B820" s="40" t="s">
        <v>199</v>
      </c>
      <c r="C820" s="4" t="s">
        <v>190</v>
      </c>
      <c r="D820" s="4" t="s">
        <v>6</v>
      </c>
      <c r="E820" s="4" t="s">
        <v>7</v>
      </c>
      <c r="F820" s="4" t="s">
        <v>49</v>
      </c>
      <c r="G820" s="4" t="s">
        <v>35</v>
      </c>
      <c r="H820" s="4" t="s">
        <v>25</v>
      </c>
      <c r="I820" s="14" t="s">
        <v>26</v>
      </c>
      <c r="J820" s="6">
        <v>297.58999999999997</v>
      </c>
      <c r="K820" s="5">
        <v>1190.3599999999999</v>
      </c>
      <c r="L820" s="16">
        <v>2380.7199999999998</v>
      </c>
    </row>
    <row r="821" spans="1:12" x14ac:dyDescent="0.25">
      <c r="A821" s="3" t="s">
        <v>117</v>
      </c>
      <c r="B821" s="40" t="s">
        <v>199</v>
      </c>
      <c r="C821" s="4" t="s">
        <v>190</v>
      </c>
      <c r="D821" s="4" t="s">
        <v>6</v>
      </c>
      <c r="E821" s="4" t="s">
        <v>7</v>
      </c>
      <c r="F821" s="4" t="s">
        <v>49</v>
      </c>
      <c r="G821" s="4" t="s">
        <v>35</v>
      </c>
      <c r="H821" s="4" t="s">
        <v>103</v>
      </c>
      <c r="I821" s="4" t="s">
        <v>104</v>
      </c>
      <c r="J821" s="5">
        <v>251.32</v>
      </c>
      <c r="K821" s="5">
        <v>1005.28</v>
      </c>
      <c r="L821" s="16">
        <v>2010.56</v>
      </c>
    </row>
    <row r="822" spans="1:12" x14ac:dyDescent="0.25">
      <c r="A822" s="3" t="s">
        <v>117</v>
      </c>
      <c r="B822" s="40" t="s">
        <v>199</v>
      </c>
      <c r="C822" s="4" t="s">
        <v>190</v>
      </c>
      <c r="D822" s="4" t="s">
        <v>6</v>
      </c>
      <c r="E822" s="4" t="s">
        <v>7</v>
      </c>
      <c r="F822" s="4" t="s">
        <v>49</v>
      </c>
      <c r="G822" s="4" t="s">
        <v>35</v>
      </c>
      <c r="H822" s="4" t="s">
        <v>38</v>
      </c>
      <c r="I822" s="4" t="s">
        <v>39</v>
      </c>
      <c r="J822" s="5">
        <v>7.92</v>
      </c>
      <c r="K822" s="5">
        <v>31.68</v>
      </c>
      <c r="L822" s="16">
        <v>63.36</v>
      </c>
    </row>
    <row r="823" spans="1:12" x14ac:dyDescent="0.25">
      <c r="A823" s="3" t="s">
        <v>117</v>
      </c>
      <c r="B823" s="40" t="s">
        <v>199</v>
      </c>
      <c r="C823" s="4" t="s">
        <v>190</v>
      </c>
      <c r="D823" s="4" t="s">
        <v>6</v>
      </c>
      <c r="E823" s="4" t="s">
        <v>7</v>
      </c>
      <c r="F823" s="4" t="s">
        <v>49</v>
      </c>
      <c r="G823" s="4" t="s">
        <v>35</v>
      </c>
      <c r="H823" s="4" t="s">
        <v>27</v>
      </c>
      <c r="I823" s="14" t="s">
        <v>28</v>
      </c>
      <c r="J823" s="5">
        <v>11.58</v>
      </c>
      <c r="K823" s="5">
        <v>46.32</v>
      </c>
      <c r="L823" s="16">
        <v>92.64</v>
      </c>
    </row>
    <row r="824" spans="1:12" x14ac:dyDescent="0.25">
      <c r="A824" s="3" t="s">
        <v>117</v>
      </c>
      <c r="B824" s="40" t="s">
        <v>199</v>
      </c>
      <c r="C824" s="4" t="s">
        <v>190</v>
      </c>
      <c r="D824" s="4" t="s">
        <v>6</v>
      </c>
      <c r="E824" s="4" t="s">
        <v>7</v>
      </c>
      <c r="F824" s="4" t="s">
        <v>49</v>
      </c>
      <c r="G824" s="4" t="s">
        <v>35</v>
      </c>
      <c r="H824" s="4" t="s">
        <v>29</v>
      </c>
      <c r="I824" s="14" t="s">
        <v>30</v>
      </c>
      <c r="J824" s="5">
        <v>64.33</v>
      </c>
      <c r="K824" s="5">
        <v>257.32</v>
      </c>
      <c r="L824" s="16">
        <v>514.64</v>
      </c>
    </row>
    <row r="825" spans="1:12" x14ac:dyDescent="0.25">
      <c r="A825" s="3" t="s">
        <v>118</v>
      </c>
      <c r="B825" s="40" t="s">
        <v>200</v>
      </c>
      <c r="C825" s="4" t="s">
        <v>191</v>
      </c>
      <c r="D825" s="4" t="s">
        <v>6</v>
      </c>
      <c r="E825" s="4" t="s">
        <v>7</v>
      </c>
      <c r="F825" s="4" t="s">
        <v>49</v>
      </c>
      <c r="G825" s="4" t="s">
        <v>35</v>
      </c>
      <c r="H825" s="4" t="s">
        <v>10</v>
      </c>
      <c r="I825" s="4" t="s">
        <v>11</v>
      </c>
      <c r="J825" s="5"/>
      <c r="K825" s="5"/>
      <c r="L825" s="16">
        <v>62830.48</v>
      </c>
    </row>
    <row r="826" spans="1:12" x14ac:dyDescent="0.25">
      <c r="A826" s="3" t="s">
        <v>118</v>
      </c>
      <c r="B826" s="40" t="s">
        <v>200</v>
      </c>
      <c r="C826" s="4" t="s">
        <v>191</v>
      </c>
      <c r="D826" s="4" t="s">
        <v>6</v>
      </c>
      <c r="E826" s="4" t="s">
        <v>7</v>
      </c>
      <c r="F826" s="4" t="s">
        <v>49</v>
      </c>
      <c r="G826" s="4" t="s">
        <v>35</v>
      </c>
      <c r="H826" s="4" t="s">
        <v>10</v>
      </c>
      <c r="I826" s="14" t="s">
        <v>12</v>
      </c>
      <c r="J826" s="5">
        <v>7853.81</v>
      </c>
      <c r="K826" s="5">
        <v>31415.24</v>
      </c>
      <c r="L826" s="16"/>
    </row>
    <row r="827" spans="1:12" x14ac:dyDescent="0.25">
      <c r="A827" s="3" t="s">
        <v>118</v>
      </c>
      <c r="B827" s="40" t="s">
        <v>200</v>
      </c>
      <c r="C827" s="4" t="s">
        <v>191</v>
      </c>
      <c r="D827" s="4" t="s">
        <v>6</v>
      </c>
      <c r="E827" s="4" t="s">
        <v>7</v>
      </c>
      <c r="F827" s="4" t="s">
        <v>49</v>
      </c>
      <c r="G827" s="4" t="s">
        <v>35</v>
      </c>
      <c r="H827" s="4" t="s">
        <v>10</v>
      </c>
      <c r="I827" s="4" t="s">
        <v>14</v>
      </c>
      <c r="J827" s="5"/>
      <c r="K827" s="5"/>
      <c r="L827" s="16">
        <v>7822.44</v>
      </c>
    </row>
    <row r="828" spans="1:12" x14ac:dyDescent="0.25">
      <c r="A828" s="3" t="s">
        <v>118</v>
      </c>
      <c r="B828" s="40" t="s">
        <v>200</v>
      </c>
      <c r="C828" s="4" t="s">
        <v>191</v>
      </c>
      <c r="D828" s="4" t="s">
        <v>6</v>
      </c>
      <c r="E828" s="4" t="s">
        <v>7</v>
      </c>
      <c r="F828" s="4" t="s">
        <v>49</v>
      </c>
      <c r="G828" s="4" t="s">
        <v>35</v>
      </c>
      <c r="H828" s="4" t="s">
        <v>15</v>
      </c>
      <c r="I828" s="14" t="s">
        <v>16</v>
      </c>
      <c r="J828" s="6"/>
      <c r="K828" s="5"/>
      <c r="L828" s="16">
        <v>7539.6</v>
      </c>
    </row>
    <row r="829" spans="1:12" x14ac:dyDescent="0.25">
      <c r="A829" s="3" t="s">
        <v>118</v>
      </c>
      <c r="B829" s="40" t="s">
        <v>200</v>
      </c>
      <c r="C829" s="4" t="s">
        <v>191</v>
      </c>
      <c r="D829" s="4" t="s">
        <v>6</v>
      </c>
      <c r="E829" s="4" t="s">
        <v>7</v>
      </c>
      <c r="F829" s="4" t="s">
        <v>49</v>
      </c>
      <c r="G829" s="4" t="s">
        <v>35</v>
      </c>
      <c r="H829" s="4" t="s">
        <v>17</v>
      </c>
      <c r="I829" s="14" t="s">
        <v>18</v>
      </c>
      <c r="J829" s="6">
        <v>1130.8399999999999</v>
      </c>
      <c r="K829" s="5">
        <v>4523.3599999999997</v>
      </c>
      <c r="L829" s="16">
        <v>9046.7199999999993</v>
      </c>
    </row>
    <row r="830" spans="1:12" x14ac:dyDescent="0.25">
      <c r="A830" s="3" t="s">
        <v>118</v>
      </c>
      <c r="B830" s="40" t="s">
        <v>200</v>
      </c>
      <c r="C830" s="4" t="s">
        <v>191</v>
      </c>
      <c r="D830" s="4" t="s">
        <v>6</v>
      </c>
      <c r="E830" s="4" t="s">
        <v>7</v>
      </c>
      <c r="F830" s="4" t="s">
        <v>49</v>
      </c>
      <c r="G830" s="4" t="s">
        <v>35</v>
      </c>
      <c r="H830" s="4" t="s">
        <v>19</v>
      </c>
      <c r="I830" s="14" t="s">
        <v>20</v>
      </c>
      <c r="J830" s="5">
        <v>237.48</v>
      </c>
      <c r="K830" s="5">
        <v>949.92</v>
      </c>
      <c r="L830" s="16">
        <v>1899.84</v>
      </c>
    </row>
    <row r="831" spans="1:12" x14ac:dyDescent="0.25">
      <c r="A831" s="3" t="s">
        <v>118</v>
      </c>
      <c r="B831" s="40" t="s">
        <v>200</v>
      </c>
      <c r="C831" s="4" t="s">
        <v>191</v>
      </c>
      <c r="D831" s="4" t="s">
        <v>6</v>
      </c>
      <c r="E831" s="4" t="s">
        <v>7</v>
      </c>
      <c r="F831" s="4" t="s">
        <v>49</v>
      </c>
      <c r="G831" s="4" t="s">
        <v>35</v>
      </c>
      <c r="H831" s="4" t="s">
        <v>21</v>
      </c>
      <c r="I831" s="14" t="s">
        <v>22</v>
      </c>
      <c r="J831" s="6">
        <v>20.89</v>
      </c>
      <c r="K831" s="5">
        <v>83.56</v>
      </c>
      <c r="L831" s="16">
        <v>167.12</v>
      </c>
    </row>
    <row r="832" spans="1:12" x14ac:dyDescent="0.25">
      <c r="A832" s="3" t="s">
        <v>118</v>
      </c>
      <c r="B832" s="40" t="s">
        <v>200</v>
      </c>
      <c r="C832" s="4" t="s">
        <v>191</v>
      </c>
      <c r="D832" s="4" t="s">
        <v>6</v>
      </c>
      <c r="E832" s="4" t="s">
        <v>7</v>
      </c>
      <c r="F832" s="4" t="s">
        <v>49</v>
      </c>
      <c r="G832" s="4" t="s">
        <v>35</v>
      </c>
      <c r="H832" s="4" t="s">
        <v>23</v>
      </c>
      <c r="I832" s="14" t="s">
        <v>24</v>
      </c>
      <c r="J832" s="5">
        <v>298.04000000000002</v>
      </c>
      <c r="K832" s="5">
        <v>1192.1600000000001</v>
      </c>
      <c r="L832" s="16">
        <v>2384.3200000000002</v>
      </c>
    </row>
    <row r="833" spans="1:12" x14ac:dyDescent="0.25">
      <c r="A833" s="3" t="s">
        <v>118</v>
      </c>
      <c r="B833" s="40" t="s">
        <v>200</v>
      </c>
      <c r="C833" s="4" t="s">
        <v>191</v>
      </c>
      <c r="D833" s="4" t="s">
        <v>6</v>
      </c>
      <c r="E833" s="4" t="s">
        <v>7</v>
      </c>
      <c r="F833" s="4" t="s">
        <v>49</v>
      </c>
      <c r="G833" s="4" t="s">
        <v>35</v>
      </c>
      <c r="H833" s="4" t="s">
        <v>25</v>
      </c>
      <c r="I833" s="14" t="s">
        <v>26</v>
      </c>
      <c r="J833" s="5">
        <v>297.58999999999997</v>
      </c>
      <c r="K833" s="5">
        <v>1190.3599999999999</v>
      </c>
      <c r="L833" s="16">
        <v>2380.7199999999998</v>
      </c>
    </row>
    <row r="834" spans="1:12" x14ac:dyDescent="0.25">
      <c r="A834" s="3" t="s">
        <v>118</v>
      </c>
      <c r="B834" s="40" t="s">
        <v>200</v>
      </c>
      <c r="C834" s="4" t="s">
        <v>191</v>
      </c>
      <c r="D834" s="4" t="s">
        <v>6</v>
      </c>
      <c r="E834" s="4" t="s">
        <v>7</v>
      </c>
      <c r="F834" s="4" t="s">
        <v>49</v>
      </c>
      <c r="G834" s="4" t="s">
        <v>35</v>
      </c>
      <c r="H834" s="4" t="s">
        <v>38</v>
      </c>
      <c r="I834" s="4" t="s">
        <v>39</v>
      </c>
      <c r="J834" s="6">
        <v>7.92</v>
      </c>
      <c r="K834" s="5">
        <v>31.68</v>
      </c>
      <c r="L834" s="16">
        <v>63.36</v>
      </c>
    </row>
    <row r="835" spans="1:12" x14ac:dyDescent="0.25">
      <c r="A835" s="3" t="s">
        <v>118</v>
      </c>
      <c r="B835" s="40" t="s">
        <v>200</v>
      </c>
      <c r="C835" s="4" t="s">
        <v>191</v>
      </c>
      <c r="D835" s="4" t="s">
        <v>6</v>
      </c>
      <c r="E835" s="4" t="s">
        <v>7</v>
      </c>
      <c r="F835" s="4" t="s">
        <v>49</v>
      </c>
      <c r="G835" s="4" t="s">
        <v>35</v>
      </c>
      <c r="H835" s="4" t="s">
        <v>27</v>
      </c>
      <c r="I835" s="4" t="s">
        <v>28</v>
      </c>
      <c r="J835" s="6">
        <v>11.58</v>
      </c>
      <c r="K835" s="5">
        <v>46.32</v>
      </c>
      <c r="L835" s="16">
        <v>92.64</v>
      </c>
    </row>
    <row r="836" spans="1:12" x14ac:dyDescent="0.25">
      <c r="A836" s="3" t="s">
        <v>118</v>
      </c>
      <c r="B836" s="40" t="s">
        <v>200</v>
      </c>
      <c r="C836" s="4" t="s">
        <v>191</v>
      </c>
      <c r="D836" s="4" t="s">
        <v>6</v>
      </c>
      <c r="E836" s="4" t="s">
        <v>7</v>
      </c>
      <c r="F836" s="4" t="s">
        <v>49</v>
      </c>
      <c r="G836" s="4" t="s">
        <v>35</v>
      </c>
      <c r="H836" s="4" t="s">
        <v>40</v>
      </c>
      <c r="I836" s="4" t="s">
        <v>41</v>
      </c>
      <c r="J836" s="6"/>
      <c r="K836" s="5">
        <v>2.0499999999999998</v>
      </c>
      <c r="L836" s="16"/>
    </row>
    <row r="837" spans="1:12" x14ac:dyDescent="0.25">
      <c r="A837" s="3" t="s">
        <v>118</v>
      </c>
      <c r="B837" s="40" t="s">
        <v>200</v>
      </c>
      <c r="C837" s="4" t="s">
        <v>191</v>
      </c>
      <c r="D837" s="4" t="s">
        <v>6</v>
      </c>
      <c r="E837" s="4" t="s">
        <v>7</v>
      </c>
      <c r="F837" s="4" t="s">
        <v>49</v>
      </c>
      <c r="G837" s="4" t="s">
        <v>35</v>
      </c>
      <c r="H837" s="4" t="s">
        <v>40</v>
      </c>
      <c r="I837" s="4" t="s">
        <v>42</v>
      </c>
      <c r="J837" s="6"/>
      <c r="K837" s="5">
        <v>16.690000000000001</v>
      </c>
      <c r="L837" s="16"/>
    </row>
    <row r="838" spans="1:12" x14ac:dyDescent="0.25">
      <c r="A838" s="3" t="s">
        <v>118</v>
      </c>
      <c r="B838" s="40" t="s">
        <v>200</v>
      </c>
      <c r="C838" s="4" t="s">
        <v>191</v>
      </c>
      <c r="D838" s="4" t="s">
        <v>6</v>
      </c>
      <c r="E838" s="4" t="s">
        <v>7</v>
      </c>
      <c r="F838" s="4" t="s">
        <v>49</v>
      </c>
      <c r="G838" s="4" t="s">
        <v>35</v>
      </c>
      <c r="H838" s="4" t="s">
        <v>43</v>
      </c>
      <c r="I838" s="14" t="s">
        <v>44</v>
      </c>
      <c r="J838" s="6"/>
      <c r="K838" s="5">
        <v>51.8</v>
      </c>
      <c r="L838" s="16"/>
    </row>
    <row r="839" spans="1:12" x14ac:dyDescent="0.25">
      <c r="A839" s="3" t="s">
        <v>118</v>
      </c>
      <c r="B839" s="40" t="s">
        <v>200</v>
      </c>
      <c r="C839" s="4" t="s">
        <v>191</v>
      </c>
      <c r="D839" s="4" t="s">
        <v>6</v>
      </c>
      <c r="E839" s="4" t="s">
        <v>7</v>
      </c>
      <c r="F839" s="4" t="s">
        <v>49</v>
      </c>
      <c r="G839" s="4" t="s">
        <v>35</v>
      </c>
      <c r="H839" s="4" t="s">
        <v>29</v>
      </c>
      <c r="I839" s="14" t="s">
        <v>30</v>
      </c>
      <c r="J839" s="5">
        <v>64.33</v>
      </c>
      <c r="K839" s="5">
        <v>257.32</v>
      </c>
      <c r="L839" s="16">
        <v>514.64</v>
      </c>
    </row>
    <row r="840" spans="1:12" x14ac:dyDescent="0.25">
      <c r="A840" s="3" t="s">
        <v>118</v>
      </c>
      <c r="B840" s="40" t="s">
        <v>200</v>
      </c>
      <c r="C840" s="4" t="s">
        <v>191</v>
      </c>
      <c r="D840" s="4" t="s">
        <v>6</v>
      </c>
      <c r="E840" s="4" t="s">
        <v>7</v>
      </c>
      <c r="F840" s="4" t="s">
        <v>49</v>
      </c>
      <c r="G840" s="4" t="s">
        <v>35</v>
      </c>
      <c r="H840" s="4" t="s">
        <v>72</v>
      </c>
      <c r="I840" s="14" t="s">
        <v>73</v>
      </c>
      <c r="J840" s="5"/>
      <c r="K840" s="5">
        <v>11.9</v>
      </c>
      <c r="L840" s="16"/>
    </row>
    <row r="841" spans="1:12" x14ac:dyDescent="0.25">
      <c r="A841" s="3" t="s">
        <v>117</v>
      </c>
      <c r="B841" s="40" t="s">
        <v>199</v>
      </c>
      <c r="C841" s="4" t="s">
        <v>157</v>
      </c>
      <c r="D841" s="4" t="s">
        <v>56</v>
      </c>
      <c r="E841" s="4" t="s">
        <v>57</v>
      </c>
      <c r="F841" s="4" t="s">
        <v>58</v>
      </c>
      <c r="G841" s="4" t="s">
        <v>31</v>
      </c>
      <c r="H841" s="4" t="s">
        <v>10</v>
      </c>
      <c r="I841" s="14" t="s">
        <v>12</v>
      </c>
      <c r="J841" s="5"/>
      <c r="K841" s="5">
        <v>10659.93</v>
      </c>
      <c r="L841" s="16"/>
    </row>
    <row r="842" spans="1:12" x14ac:dyDescent="0.25">
      <c r="A842" s="3" t="s">
        <v>117</v>
      </c>
      <c r="B842" s="40" t="s">
        <v>199</v>
      </c>
      <c r="C842" s="4" t="s">
        <v>157</v>
      </c>
      <c r="D842" s="4" t="s">
        <v>56</v>
      </c>
      <c r="E842" s="4" t="s">
        <v>57</v>
      </c>
      <c r="F842" s="4" t="s">
        <v>58</v>
      </c>
      <c r="G842" s="4" t="s">
        <v>31</v>
      </c>
      <c r="H842" s="4" t="s">
        <v>17</v>
      </c>
      <c r="I842" s="14" t="s">
        <v>18</v>
      </c>
      <c r="J842" s="5"/>
      <c r="K842" s="5">
        <v>1562.2</v>
      </c>
      <c r="L842" s="16"/>
    </row>
    <row r="843" spans="1:12" x14ac:dyDescent="0.25">
      <c r="A843" s="3" t="s">
        <v>117</v>
      </c>
      <c r="B843" s="40" t="s">
        <v>199</v>
      </c>
      <c r="C843" s="4" t="s">
        <v>157</v>
      </c>
      <c r="D843" s="4" t="s">
        <v>56</v>
      </c>
      <c r="E843" s="4" t="s">
        <v>57</v>
      </c>
      <c r="F843" s="4" t="s">
        <v>58</v>
      </c>
      <c r="G843" s="4" t="s">
        <v>31</v>
      </c>
      <c r="H843" s="4" t="s">
        <v>19</v>
      </c>
      <c r="I843" s="14" t="s">
        <v>20</v>
      </c>
      <c r="J843" s="6"/>
      <c r="K843" s="5">
        <v>317.36</v>
      </c>
      <c r="L843" s="16"/>
    </row>
    <row r="844" spans="1:12" x14ac:dyDescent="0.25">
      <c r="A844" s="3" t="s">
        <v>117</v>
      </c>
      <c r="B844" s="40" t="s">
        <v>199</v>
      </c>
      <c r="C844" s="4" t="s">
        <v>157</v>
      </c>
      <c r="D844" s="4" t="s">
        <v>56</v>
      </c>
      <c r="E844" s="4" t="s">
        <v>57</v>
      </c>
      <c r="F844" s="4" t="s">
        <v>58</v>
      </c>
      <c r="G844" s="4" t="s">
        <v>31</v>
      </c>
      <c r="H844" s="4" t="s">
        <v>21</v>
      </c>
      <c r="I844" s="14" t="s">
        <v>22</v>
      </c>
      <c r="J844" s="5"/>
      <c r="K844" s="5">
        <v>26.36</v>
      </c>
      <c r="L844" s="16"/>
    </row>
    <row r="845" spans="1:12" x14ac:dyDescent="0.25">
      <c r="A845" s="3" t="s">
        <v>117</v>
      </c>
      <c r="B845" s="40" t="s">
        <v>199</v>
      </c>
      <c r="C845" s="4" t="s">
        <v>157</v>
      </c>
      <c r="D845" s="4" t="s">
        <v>56</v>
      </c>
      <c r="E845" s="4" t="s">
        <v>57</v>
      </c>
      <c r="F845" s="4" t="s">
        <v>58</v>
      </c>
      <c r="G845" s="4" t="s">
        <v>31</v>
      </c>
      <c r="H845" s="4" t="s">
        <v>23</v>
      </c>
      <c r="I845" s="4" t="s">
        <v>24</v>
      </c>
      <c r="J845" s="5"/>
      <c r="K845" s="5">
        <v>596.08000000000004</v>
      </c>
      <c r="L845" s="16"/>
    </row>
    <row r="846" spans="1:12" x14ac:dyDescent="0.25">
      <c r="A846" s="3" t="s">
        <v>117</v>
      </c>
      <c r="B846" s="40" t="s">
        <v>199</v>
      </c>
      <c r="C846" s="4" t="s">
        <v>157</v>
      </c>
      <c r="D846" s="4" t="s">
        <v>56</v>
      </c>
      <c r="E846" s="4" t="s">
        <v>57</v>
      </c>
      <c r="F846" s="4" t="s">
        <v>58</v>
      </c>
      <c r="G846" s="4" t="s">
        <v>31</v>
      </c>
      <c r="H846" s="4" t="s">
        <v>25</v>
      </c>
      <c r="I846" s="14" t="s">
        <v>26</v>
      </c>
      <c r="J846" s="5"/>
      <c r="K846" s="5">
        <v>595.17999999999995</v>
      </c>
      <c r="L846" s="16"/>
    </row>
    <row r="847" spans="1:12" x14ac:dyDescent="0.25">
      <c r="A847" s="3" t="s">
        <v>117</v>
      </c>
      <c r="B847" s="40" t="s">
        <v>199</v>
      </c>
      <c r="C847" s="4" t="s">
        <v>157</v>
      </c>
      <c r="D847" s="4" t="s">
        <v>56</v>
      </c>
      <c r="E847" s="4" t="s">
        <v>57</v>
      </c>
      <c r="F847" s="4" t="s">
        <v>58</v>
      </c>
      <c r="G847" s="4" t="s">
        <v>31</v>
      </c>
      <c r="H847" s="4" t="s">
        <v>32</v>
      </c>
      <c r="I847" s="4" t="s">
        <v>33</v>
      </c>
      <c r="J847" s="5"/>
      <c r="K847" s="5">
        <v>68.36</v>
      </c>
      <c r="L847" s="16"/>
    </row>
    <row r="848" spans="1:12" x14ac:dyDescent="0.25">
      <c r="A848" s="3" t="s">
        <v>117</v>
      </c>
      <c r="B848" s="40" t="s">
        <v>199</v>
      </c>
      <c r="C848" s="4" t="s">
        <v>157</v>
      </c>
      <c r="D848" s="4" t="s">
        <v>56</v>
      </c>
      <c r="E848" s="4" t="s">
        <v>57</v>
      </c>
      <c r="F848" s="4" t="s">
        <v>58</v>
      </c>
      <c r="G848" s="4" t="s">
        <v>31</v>
      </c>
      <c r="H848" s="4" t="s">
        <v>38</v>
      </c>
      <c r="I848" s="14" t="s">
        <v>39</v>
      </c>
      <c r="J848" s="5"/>
      <c r="K848" s="5">
        <v>15.84</v>
      </c>
      <c r="L848" s="16"/>
    </row>
    <row r="849" spans="1:12" x14ac:dyDescent="0.25">
      <c r="A849" s="3" t="s">
        <v>117</v>
      </c>
      <c r="B849" s="40" t="s">
        <v>199</v>
      </c>
      <c r="C849" s="4" t="s">
        <v>157</v>
      </c>
      <c r="D849" s="4" t="s">
        <v>56</v>
      </c>
      <c r="E849" s="4" t="s">
        <v>57</v>
      </c>
      <c r="F849" s="4" t="s">
        <v>58</v>
      </c>
      <c r="G849" s="4" t="s">
        <v>31</v>
      </c>
      <c r="H849" s="4" t="s">
        <v>27</v>
      </c>
      <c r="I849" s="14" t="s">
        <v>28</v>
      </c>
      <c r="J849" s="6"/>
      <c r="K849" s="5">
        <v>23.16</v>
      </c>
      <c r="L849" s="16"/>
    </row>
    <row r="850" spans="1:12" x14ac:dyDescent="0.25">
      <c r="A850" s="3" t="s">
        <v>117</v>
      </c>
      <c r="B850" s="40" t="s">
        <v>199</v>
      </c>
      <c r="C850" s="4" t="s">
        <v>157</v>
      </c>
      <c r="D850" s="4" t="s">
        <v>56</v>
      </c>
      <c r="E850" s="4" t="s">
        <v>57</v>
      </c>
      <c r="F850" s="4" t="s">
        <v>58</v>
      </c>
      <c r="G850" s="4" t="s">
        <v>31</v>
      </c>
      <c r="H850" s="4" t="s">
        <v>29</v>
      </c>
      <c r="I850" s="14" t="s">
        <v>30</v>
      </c>
      <c r="J850" s="5"/>
      <c r="K850" s="5">
        <v>154.84</v>
      </c>
      <c r="L850" s="16"/>
    </row>
    <row r="851" spans="1:12" x14ac:dyDescent="0.25">
      <c r="A851" s="3" t="s">
        <v>118</v>
      </c>
      <c r="B851" s="40" t="s">
        <v>200</v>
      </c>
      <c r="C851" s="4" t="s">
        <v>192</v>
      </c>
      <c r="D851" s="4" t="s">
        <v>50</v>
      </c>
      <c r="E851" s="4" t="s">
        <v>51</v>
      </c>
      <c r="F851" s="4" t="s">
        <v>58</v>
      </c>
      <c r="G851" s="4" t="s">
        <v>58</v>
      </c>
      <c r="H851" s="4" t="s">
        <v>10</v>
      </c>
      <c r="I851" s="4" t="s">
        <v>11</v>
      </c>
      <c r="J851" s="5"/>
      <c r="K851" s="5"/>
      <c r="L851" s="16">
        <v>50663.92</v>
      </c>
    </row>
    <row r="852" spans="1:12" x14ac:dyDescent="0.25">
      <c r="A852" s="3" t="s">
        <v>118</v>
      </c>
      <c r="B852" s="40" t="s">
        <v>200</v>
      </c>
      <c r="C852" s="4" t="s">
        <v>192</v>
      </c>
      <c r="D852" s="4" t="s">
        <v>50</v>
      </c>
      <c r="E852" s="4" t="s">
        <v>51</v>
      </c>
      <c r="F852" s="4" t="s">
        <v>58</v>
      </c>
      <c r="G852" s="4" t="s">
        <v>58</v>
      </c>
      <c r="H852" s="4" t="s">
        <v>10</v>
      </c>
      <c r="I852" s="4" t="s">
        <v>12</v>
      </c>
      <c r="J852" s="5">
        <v>6332.91</v>
      </c>
      <c r="K852" s="5">
        <v>25331.64</v>
      </c>
      <c r="L852" s="16"/>
    </row>
    <row r="853" spans="1:12" x14ac:dyDescent="0.25">
      <c r="A853" s="3" t="s">
        <v>118</v>
      </c>
      <c r="B853" s="40" t="s">
        <v>200</v>
      </c>
      <c r="C853" s="4" t="s">
        <v>192</v>
      </c>
      <c r="D853" s="4" t="s">
        <v>50</v>
      </c>
      <c r="E853" s="4" t="s">
        <v>51</v>
      </c>
      <c r="F853" s="4" t="s">
        <v>58</v>
      </c>
      <c r="G853" s="4" t="s">
        <v>58</v>
      </c>
      <c r="H853" s="4" t="s">
        <v>10</v>
      </c>
      <c r="I853" s="14" t="s">
        <v>14</v>
      </c>
      <c r="J853" s="5"/>
      <c r="K853" s="5"/>
      <c r="L853" s="16">
        <v>6291.63</v>
      </c>
    </row>
    <row r="854" spans="1:12" x14ac:dyDescent="0.25">
      <c r="A854" s="3" t="s">
        <v>118</v>
      </c>
      <c r="B854" s="40" t="s">
        <v>200</v>
      </c>
      <c r="C854" s="4" t="s">
        <v>192</v>
      </c>
      <c r="D854" s="4" t="s">
        <v>50</v>
      </c>
      <c r="E854" s="4" t="s">
        <v>51</v>
      </c>
      <c r="F854" s="4" t="s">
        <v>58</v>
      </c>
      <c r="G854" s="4" t="s">
        <v>58</v>
      </c>
      <c r="H854" s="4" t="s">
        <v>15</v>
      </c>
      <c r="I854" s="14" t="s">
        <v>16</v>
      </c>
      <c r="J854" s="5"/>
      <c r="K854" s="5"/>
      <c r="L854" s="16">
        <v>5941.41</v>
      </c>
    </row>
    <row r="855" spans="1:12" x14ac:dyDescent="0.25">
      <c r="A855" s="3" t="s">
        <v>118</v>
      </c>
      <c r="B855" s="40" t="s">
        <v>200</v>
      </c>
      <c r="C855" s="4" t="s">
        <v>192</v>
      </c>
      <c r="D855" s="4" t="s">
        <v>50</v>
      </c>
      <c r="E855" s="4" t="s">
        <v>51</v>
      </c>
      <c r="F855" s="4" t="s">
        <v>58</v>
      </c>
      <c r="G855" s="4" t="s">
        <v>58</v>
      </c>
      <c r="H855" s="4" t="s">
        <v>17</v>
      </c>
      <c r="I855" s="4" t="s">
        <v>18</v>
      </c>
      <c r="J855" s="5">
        <v>961.86</v>
      </c>
      <c r="K855" s="5">
        <v>3847.44</v>
      </c>
      <c r="L855" s="16">
        <v>7694.88</v>
      </c>
    </row>
    <row r="856" spans="1:12" x14ac:dyDescent="0.25">
      <c r="A856" s="3" t="s">
        <v>118</v>
      </c>
      <c r="B856" s="40" t="s">
        <v>200</v>
      </c>
      <c r="C856" s="4" t="s">
        <v>192</v>
      </c>
      <c r="D856" s="4" t="s">
        <v>50</v>
      </c>
      <c r="E856" s="4" t="s">
        <v>51</v>
      </c>
      <c r="F856" s="4" t="s">
        <v>58</v>
      </c>
      <c r="G856" s="4" t="s">
        <v>58</v>
      </c>
      <c r="H856" s="4" t="s">
        <v>19</v>
      </c>
      <c r="I856" s="14" t="s">
        <v>20</v>
      </c>
      <c r="J856" s="5">
        <v>191.49</v>
      </c>
      <c r="K856" s="5">
        <v>765.96</v>
      </c>
      <c r="L856" s="16">
        <v>1531.92</v>
      </c>
    </row>
    <row r="857" spans="1:12" x14ac:dyDescent="0.25">
      <c r="A857" s="3" t="s">
        <v>118</v>
      </c>
      <c r="B857" s="40" t="s">
        <v>200</v>
      </c>
      <c r="C857" s="4" t="s">
        <v>192</v>
      </c>
      <c r="D857" s="4" t="s">
        <v>50</v>
      </c>
      <c r="E857" s="4" t="s">
        <v>51</v>
      </c>
      <c r="F857" s="4" t="s">
        <v>58</v>
      </c>
      <c r="G857" s="4" t="s">
        <v>58</v>
      </c>
      <c r="H857" s="4" t="s">
        <v>21</v>
      </c>
      <c r="I857" s="14" t="s">
        <v>22</v>
      </c>
      <c r="J857" s="6">
        <v>16.45</v>
      </c>
      <c r="K857" s="5">
        <v>65.8</v>
      </c>
      <c r="L857" s="16">
        <v>131.6</v>
      </c>
    </row>
    <row r="858" spans="1:12" x14ac:dyDescent="0.25">
      <c r="A858" s="3" t="s">
        <v>118</v>
      </c>
      <c r="B858" s="40" t="s">
        <v>200</v>
      </c>
      <c r="C858" s="4" t="s">
        <v>192</v>
      </c>
      <c r="D858" s="4" t="s">
        <v>50</v>
      </c>
      <c r="E858" s="4" t="s">
        <v>51</v>
      </c>
      <c r="F858" s="4" t="s">
        <v>58</v>
      </c>
      <c r="G858" s="4" t="s">
        <v>58</v>
      </c>
      <c r="H858" s="4" t="s">
        <v>23</v>
      </c>
      <c r="I858" s="14" t="s">
        <v>24</v>
      </c>
      <c r="J858" s="5">
        <v>298.04000000000002</v>
      </c>
      <c r="K858" s="5">
        <v>1192.1600000000001</v>
      </c>
      <c r="L858" s="16">
        <v>2384.3200000000002</v>
      </c>
    </row>
    <row r="859" spans="1:12" x14ac:dyDescent="0.25">
      <c r="A859" s="3" t="s">
        <v>118</v>
      </c>
      <c r="B859" s="40" t="s">
        <v>200</v>
      </c>
      <c r="C859" s="4" t="s">
        <v>192</v>
      </c>
      <c r="D859" s="4" t="s">
        <v>50</v>
      </c>
      <c r="E859" s="4" t="s">
        <v>51</v>
      </c>
      <c r="F859" s="4" t="s">
        <v>58</v>
      </c>
      <c r="G859" s="4" t="s">
        <v>58</v>
      </c>
      <c r="H859" s="4" t="s">
        <v>25</v>
      </c>
      <c r="I859" s="14" t="s">
        <v>26</v>
      </c>
      <c r="J859" s="5">
        <v>297.58999999999997</v>
      </c>
      <c r="K859" s="5">
        <v>1190.3599999999999</v>
      </c>
      <c r="L859" s="16">
        <v>2380.7199999999998</v>
      </c>
    </row>
    <row r="860" spans="1:12" x14ac:dyDescent="0.25">
      <c r="A860" s="3" t="s">
        <v>118</v>
      </c>
      <c r="B860" s="40" t="s">
        <v>200</v>
      </c>
      <c r="C860" s="4" t="s">
        <v>192</v>
      </c>
      <c r="D860" s="4" t="s">
        <v>50</v>
      </c>
      <c r="E860" s="4" t="s">
        <v>51</v>
      </c>
      <c r="F860" s="4" t="s">
        <v>58</v>
      </c>
      <c r="G860" s="4" t="s">
        <v>58</v>
      </c>
      <c r="H860" s="4" t="s">
        <v>38</v>
      </c>
      <c r="I860" s="14" t="s">
        <v>39</v>
      </c>
      <c r="J860" s="6">
        <v>7.92</v>
      </c>
      <c r="K860" s="5">
        <v>31.68</v>
      </c>
      <c r="L860" s="16">
        <v>63.36</v>
      </c>
    </row>
    <row r="861" spans="1:12" x14ac:dyDescent="0.25">
      <c r="A861" s="3" t="s">
        <v>118</v>
      </c>
      <c r="B861" s="40" t="s">
        <v>200</v>
      </c>
      <c r="C861" s="4" t="s">
        <v>192</v>
      </c>
      <c r="D861" s="4" t="s">
        <v>50</v>
      </c>
      <c r="E861" s="4" t="s">
        <v>51</v>
      </c>
      <c r="F861" s="4" t="s">
        <v>58</v>
      </c>
      <c r="G861" s="4" t="s">
        <v>58</v>
      </c>
      <c r="H861" s="4" t="s">
        <v>27</v>
      </c>
      <c r="I861" s="14" t="s">
        <v>28</v>
      </c>
      <c r="J861" s="6">
        <v>11.58</v>
      </c>
      <c r="K861" s="5">
        <v>46.32</v>
      </c>
      <c r="L861" s="16">
        <v>92.64</v>
      </c>
    </row>
    <row r="862" spans="1:12" x14ac:dyDescent="0.25">
      <c r="A862" s="3" t="s">
        <v>118</v>
      </c>
      <c r="B862" s="40" t="s">
        <v>200</v>
      </c>
      <c r="C862" s="4" t="s">
        <v>192</v>
      </c>
      <c r="D862" s="4" t="s">
        <v>50</v>
      </c>
      <c r="E862" s="4" t="s">
        <v>51</v>
      </c>
      <c r="F862" s="4" t="s">
        <v>58</v>
      </c>
      <c r="G862" s="4" t="s">
        <v>58</v>
      </c>
      <c r="H862" s="4" t="s">
        <v>29</v>
      </c>
      <c r="I862" s="14" t="s">
        <v>30</v>
      </c>
      <c r="J862" s="5">
        <v>77.42</v>
      </c>
      <c r="K862" s="5">
        <v>309.68</v>
      </c>
      <c r="L862" s="16">
        <v>619.36</v>
      </c>
    </row>
    <row r="863" spans="1:12" x14ac:dyDescent="0.25">
      <c r="A863" s="3" t="s">
        <v>116</v>
      </c>
      <c r="B863" s="40" t="s">
        <v>199</v>
      </c>
      <c r="C863" s="4" t="s">
        <v>193</v>
      </c>
      <c r="D863" s="4" t="s">
        <v>6</v>
      </c>
      <c r="E863" s="4" t="s">
        <v>7</v>
      </c>
      <c r="F863" s="4" t="s">
        <v>58</v>
      </c>
      <c r="G863" s="4" t="s">
        <v>49</v>
      </c>
      <c r="H863" s="4" t="s">
        <v>10</v>
      </c>
      <c r="I863" s="14" t="s">
        <v>11</v>
      </c>
      <c r="J863" s="5"/>
      <c r="K863" s="5"/>
      <c r="L863" s="16">
        <v>55269.2</v>
      </c>
    </row>
    <row r="864" spans="1:12" x14ac:dyDescent="0.25">
      <c r="A864" s="3" t="s">
        <v>116</v>
      </c>
      <c r="B864" s="40" t="s">
        <v>199</v>
      </c>
      <c r="C864" s="4" t="s">
        <v>193</v>
      </c>
      <c r="D864" s="4" t="s">
        <v>6</v>
      </c>
      <c r="E864" s="4" t="s">
        <v>7</v>
      </c>
      <c r="F864" s="4" t="s">
        <v>58</v>
      </c>
      <c r="G864" s="4" t="s">
        <v>49</v>
      </c>
      <c r="H864" s="4" t="s">
        <v>10</v>
      </c>
      <c r="I864" s="14" t="s">
        <v>12</v>
      </c>
      <c r="J864" s="5">
        <v>6908.65</v>
      </c>
      <c r="K864" s="5">
        <v>27634.6</v>
      </c>
      <c r="L864" s="16">
        <v>863.48</v>
      </c>
    </row>
    <row r="865" spans="1:12" x14ac:dyDescent="0.25">
      <c r="A865" s="3" t="s">
        <v>116</v>
      </c>
      <c r="B865" s="40" t="s">
        <v>199</v>
      </c>
      <c r="C865" s="4" t="s">
        <v>193</v>
      </c>
      <c r="D865" s="4" t="s">
        <v>6</v>
      </c>
      <c r="E865" s="4" t="s">
        <v>7</v>
      </c>
      <c r="F865" s="4" t="s">
        <v>58</v>
      </c>
      <c r="G865" s="4" t="s">
        <v>49</v>
      </c>
      <c r="H865" s="4" t="s">
        <v>10</v>
      </c>
      <c r="I865" s="14" t="s">
        <v>14</v>
      </c>
      <c r="J865" s="5"/>
      <c r="K865" s="5"/>
      <c r="L865" s="16">
        <v>6881.04</v>
      </c>
    </row>
    <row r="866" spans="1:12" x14ac:dyDescent="0.25">
      <c r="A866" s="3" t="s">
        <v>116</v>
      </c>
      <c r="B866" s="40" t="s">
        <v>199</v>
      </c>
      <c r="C866" s="4" t="s">
        <v>193</v>
      </c>
      <c r="D866" s="4" t="s">
        <v>6</v>
      </c>
      <c r="E866" s="4" t="s">
        <v>7</v>
      </c>
      <c r="F866" s="4" t="s">
        <v>58</v>
      </c>
      <c r="G866" s="4" t="s">
        <v>49</v>
      </c>
      <c r="H866" s="4" t="s">
        <v>15</v>
      </c>
      <c r="I866" s="14" t="s">
        <v>16</v>
      </c>
      <c r="J866" s="6"/>
      <c r="K866" s="5"/>
      <c r="L866" s="16">
        <v>6581.88</v>
      </c>
    </row>
    <row r="867" spans="1:12" x14ac:dyDescent="0.25">
      <c r="A867" s="3" t="s">
        <v>116</v>
      </c>
      <c r="B867" s="40" t="s">
        <v>199</v>
      </c>
      <c r="C867" s="4" t="s">
        <v>193</v>
      </c>
      <c r="D867" s="4" t="s">
        <v>6</v>
      </c>
      <c r="E867" s="4" t="s">
        <v>7</v>
      </c>
      <c r="F867" s="4" t="s">
        <v>58</v>
      </c>
      <c r="G867" s="4" t="s">
        <v>49</v>
      </c>
      <c r="H867" s="4" t="s">
        <v>17</v>
      </c>
      <c r="I867" s="14" t="s">
        <v>18</v>
      </c>
      <c r="J867" s="5">
        <v>1044.31</v>
      </c>
      <c r="K867" s="5">
        <v>4177.24</v>
      </c>
      <c r="L867" s="16">
        <v>8354.48</v>
      </c>
    </row>
    <row r="868" spans="1:12" x14ac:dyDescent="0.25">
      <c r="A868" s="3" t="s">
        <v>116</v>
      </c>
      <c r="B868" s="40" t="s">
        <v>199</v>
      </c>
      <c r="C868" s="4" t="s">
        <v>193</v>
      </c>
      <c r="D868" s="4" t="s">
        <v>6</v>
      </c>
      <c r="E868" s="4" t="s">
        <v>7</v>
      </c>
      <c r="F868" s="4" t="s">
        <v>58</v>
      </c>
      <c r="G868" s="4" t="s">
        <v>49</v>
      </c>
      <c r="H868" s="4" t="s">
        <v>19</v>
      </c>
      <c r="I868" s="14" t="s">
        <v>20</v>
      </c>
      <c r="J868" s="6">
        <v>208.9</v>
      </c>
      <c r="K868" s="5">
        <v>835.6</v>
      </c>
      <c r="L868" s="16">
        <v>1671.2</v>
      </c>
    </row>
    <row r="869" spans="1:12" x14ac:dyDescent="0.25">
      <c r="A869" s="3" t="s">
        <v>116</v>
      </c>
      <c r="B869" s="40" t="s">
        <v>199</v>
      </c>
      <c r="C869" s="4" t="s">
        <v>193</v>
      </c>
      <c r="D869" s="4" t="s">
        <v>6</v>
      </c>
      <c r="E869" s="4" t="s">
        <v>7</v>
      </c>
      <c r="F869" s="4" t="s">
        <v>58</v>
      </c>
      <c r="G869" s="4" t="s">
        <v>49</v>
      </c>
      <c r="H869" s="4" t="s">
        <v>21</v>
      </c>
      <c r="I869" s="14" t="s">
        <v>22</v>
      </c>
      <c r="J869" s="5">
        <v>17.809999999999999</v>
      </c>
      <c r="K869" s="5">
        <v>71.239999999999995</v>
      </c>
      <c r="L869" s="16">
        <v>142.47999999999999</v>
      </c>
    </row>
    <row r="870" spans="1:12" x14ac:dyDescent="0.25">
      <c r="A870" s="3" t="s">
        <v>116</v>
      </c>
      <c r="B870" s="40" t="s">
        <v>199</v>
      </c>
      <c r="C870" s="4" t="s">
        <v>193</v>
      </c>
      <c r="D870" s="4" t="s">
        <v>6</v>
      </c>
      <c r="E870" s="4" t="s">
        <v>7</v>
      </c>
      <c r="F870" s="4" t="s">
        <v>58</v>
      </c>
      <c r="G870" s="4" t="s">
        <v>49</v>
      </c>
      <c r="H870" s="4" t="s">
        <v>23</v>
      </c>
      <c r="I870" s="14" t="s">
        <v>59</v>
      </c>
      <c r="J870" s="5"/>
      <c r="K870" s="5"/>
      <c r="L870" s="16">
        <v>120.88</v>
      </c>
    </row>
    <row r="871" spans="1:12" x14ac:dyDescent="0.25">
      <c r="A871" s="3" t="s">
        <v>116</v>
      </c>
      <c r="B871" s="40" t="s">
        <v>199</v>
      </c>
      <c r="C871" s="4" t="s">
        <v>193</v>
      </c>
      <c r="D871" s="4" t="s">
        <v>6</v>
      </c>
      <c r="E871" s="4" t="s">
        <v>7</v>
      </c>
      <c r="F871" s="4" t="s">
        <v>58</v>
      </c>
      <c r="G871" s="4" t="s">
        <v>49</v>
      </c>
      <c r="H871" s="4" t="s">
        <v>23</v>
      </c>
      <c r="I871" s="14" t="s">
        <v>24</v>
      </c>
      <c r="J871" s="5">
        <v>298.04000000000002</v>
      </c>
      <c r="K871" s="5">
        <v>1192.1600000000001</v>
      </c>
      <c r="L871" s="16">
        <v>2384.3200000000002</v>
      </c>
    </row>
    <row r="872" spans="1:12" x14ac:dyDescent="0.25">
      <c r="A872" s="3" t="s">
        <v>116</v>
      </c>
      <c r="B872" s="40" t="s">
        <v>199</v>
      </c>
      <c r="C872" s="4" t="s">
        <v>193</v>
      </c>
      <c r="D872" s="4" t="s">
        <v>6</v>
      </c>
      <c r="E872" s="4" t="s">
        <v>7</v>
      </c>
      <c r="F872" s="4" t="s">
        <v>58</v>
      </c>
      <c r="G872" s="4" t="s">
        <v>49</v>
      </c>
      <c r="H872" s="4" t="s">
        <v>25</v>
      </c>
      <c r="I872" s="14" t="s">
        <v>26</v>
      </c>
      <c r="J872" s="5">
        <v>297.58999999999997</v>
      </c>
      <c r="K872" s="5">
        <v>1190.3599999999999</v>
      </c>
      <c r="L872" s="16">
        <v>2380.7199999999998</v>
      </c>
    </row>
    <row r="873" spans="1:12" x14ac:dyDescent="0.25">
      <c r="A873" s="3" t="s">
        <v>116</v>
      </c>
      <c r="B873" s="40" t="s">
        <v>199</v>
      </c>
      <c r="C873" s="4" t="s">
        <v>193</v>
      </c>
      <c r="D873" s="4" t="s">
        <v>6</v>
      </c>
      <c r="E873" s="4" t="s">
        <v>7</v>
      </c>
      <c r="F873" s="4" t="s">
        <v>58</v>
      </c>
      <c r="G873" s="4" t="s">
        <v>49</v>
      </c>
      <c r="H873" s="4" t="s">
        <v>38</v>
      </c>
      <c r="I873" s="14" t="s">
        <v>39</v>
      </c>
      <c r="J873" s="6">
        <v>7.92</v>
      </c>
      <c r="K873" s="5">
        <v>31.68</v>
      </c>
      <c r="L873" s="16">
        <v>63.36</v>
      </c>
    </row>
    <row r="874" spans="1:12" x14ac:dyDescent="0.25">
      <c r="A874" s="3" t="s">
        <v>116</v>
      </c>
      <c r="B874" s="40" t="s">
        <v>199</v>
      </c>
      <c r="C874" s="4" t="s">
        <v>193</v>
      </c>
      <c r="D874" s="4" t="s">
        <v>6</v>
      </c>
      <c r="E874" s="4" t="s">
        <v>7</v>
      </c>
      <c r="F874" s="4" t="s">
        <v>58</v>
      </c>
      <c r="G874" s="4" t="s">
        <v>49</v>
      </c>
      <c r="H874" s="4" t="s">
        <v>27</v>
      </c>
      <c r="I874" s="4" t="s">
        <v>28</v>
      </c>
      <c r="J874" s="6">
        <v>11.58</v>
      </c>
      <c r="K874" s="5">
        <v>46.32</v>
      </c>
      <c r="L874" s="16">
        <v>92.64</v>
      </c>
    </row>
    <row r="875" spans="1:12" x14ac:dyDescent="0.25">
      <c r="A875" s="3" t="s">
        <v>116</v>
      </c>
      <c r="B875" s="40" t="s">
        <v>199</v>
      </c>
      <c r="C875" s="4" t="s">
        <v>193</v>
      </c>
      <c r="D875" s="4" t="s">
        <v>6</v>
      </c>
      <c r="E875" s="4" t="s">
        <v>7</v>
      </c>
      <c r="F875" s="4" t="s">
        <v>58</v>
      </c>
      <c r="G875" s="4" t="s">
        <v>49</v>
      </c>
      <c r="H875" s="4" t="s">
        <v>29</v>
      </c>
      <c r="I875" s="14" t="s">
        <v>30</v>
      </c>
      <c r="J875" s="5">
        <v>77.42</v>
      </c>
      <c r="K875" s="5">
        <v>309.68</v>
      </c>
      <c r="L875" s="16">
        <v>619.36</v>
      </c>
    </row>
    <row r="876" spans="1:12" x14ac:dyDescent="0.25">
      <c r="A876" s="3" t="s">
        <v>117</v>
      </c>
      <c r="B876" s="40" t="s">
        <v>199</v>
      </c>
      <c r="C876" s="4" t="s">
        <v>194</v>
      </c>
      <c r="D876" s="4" t="s">
        <v>105</v>
      </c>
      <c r="E876" s="4" t="s">
        <v>106</v>
      </c>
      <c r="F876" s="4" t="s">
        <v>34</v>
      </c>
      <c r="G876" s="4" t="s">
        <v>87</v>
      </c>
      <c r="H876" s="4" t="s">
        <v>10</v>
      </c>
      <c r="I876" s="14" t="s">
        <v>88</v>
      </c>
      <c r="J876" s="5">
        <v>361.25</v>
      </c>
      <c r="K876" s="5">
        <v>1445</v>
      </c>
      <c r="L876" s="16"/>
    </row>
    <row r="877" spans="1:12" ht="15.75" thickBot="1" x14ac:dyDescent="0.3">
      <c r="A877" s="17" t="s">
        <v>117</v>
      </c>
      <c r="B877" s="41" t="s">
        <v>199</v>
      </c>
      <c r="C877" s="18" t="s">
        <v>194</v>
      </c>
      <c r="D877" s="18" t="s">
        <v>105</v>
      </c>
      <c r="E877" s="18" t="s">
        <v>106</v>
      </c>
      <c r="F877" s="18" t="s">
        <v>34</v>
      </c>
      <c r="G877" s="18" t="s">
        <v>87</v>
      </c>
      <c r="H877" s="18" t="s">
        <v>25</v>
      </c>
      <c r="I877" s="19" t="s">
        <v>26</v>
      </c>
      <c r="J877" s="20">
        <v>24.02</v>
      </c>
      <c r="K877" s="20">
        <v>96.08</v>
      </c>
      <c r="L877" s="21"/>
    </row>
  </sheetData>
  <sheetProtection password="CCFF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1"/>
  <sheetViews>
    <sheetView showGridLines="0" workbookViewId="0">
      <selection activeCell="A6" sqref="A6"/>
    </sheetView>
  </sheetViews>
  <sheetFormatPr defaultRowHeight="15" x14ac:dyDescent="0.25"/>
  <cols>
    <col min="1" max="1" width="22.85546875" bestFit="1" customWidth="1"/>
    <col min="2" max="3" width="15.5703125" customWidth="1"/>
    <col min="13" max="14" width="0" hidden="1" customWidth="1"/>
    <col min="24" max="24" width="11.5703125" style="7" hidden="1" customWidth="1"/>
  </cols>
  <sheetData>
    <row r="1" spans="1:24" ht="98.25" customHeight="1" thickBot="1" x14ac:dyDescent="0.3">
      <c r="X1" s="11" t="s">
        <v>1</v>
      </c>
    </row>
    <row r="2" spans="1:24" x14ac:dyDescent="0.25">
      <c r="M2">
        <v>2018</v>
      </c>
      <c r="N2">
        <v>3</v>
      </c>
      <c r="X2" s="1" t="s">
        <v>95</v>
      </c>
    </row>
    <row r="3" spans="1:24" x14ac:dyDescent="0.25">
      <c r="A3" s="23" t="s">
        <v>119</v>
      </c>
      <c r="M3">
        <v>2019</v>
      </c>
      <c r="N3">
        <v>4</v>
      </c>
      <c r="X3" s="4" t="s">
        <v>93</v>
      </c>
    </row>
    <row r="4" spans="1:24" ht="15.75" thickBot="1" x14ac:dyDescent="0.3">
      <c r="A4" s="23"/>
      <c r="M4">
        <v>2020</v>
      </c>
      <c r="N4">
        <v>5</v>
      </c>
      <c r="X4" s="4" t="s">
        <v>56</v>
      </c>
    </row>
    <row r="5" spans="1:24" ht="15.75" thickBot="1" x14ac:dyDescent="0.3">
      <c r="B5" s="42" t="s">
        <v>199</v>
      </c>
      <c r="C5" s="43" t="s">
        <v>200</v>
      </c>
      <c r="M5">
        <v>2021</v>
      </c>
      <c r="N5">
        <v>6</v>
      </c>
      <c r="X5" s="4" t="s">
        <v>50</v>
      </c>
    </row>
    <row r="6" spans="1:24" x14ac:dyDescent="0.25">
      <c r="A6" s="24" t="s">
        <v>8</v>
      </c>
      <c r="B6" s="25">
        <f>COUNTIFS(Gegevens!$B:$B,B$5,Gegevens!$F:$F,$A6)</f>
        <v>33</v>
      </c>
      <c r="C6" s="26">
        <f>COUNTIFS(Gegevens!$B:$B,C$5,Gegevens!$F:$F,$A6)</f>
        <v>32</v>
      </c>
      <c r="M6">
        <v>2022</v>
      </c>
      <c r="N6">
        <v>7</v>
      </c>
      <c r="X6" s="4" t="s">
        <v>6</v>
      </c>
    </row>
    <row r="7" spans="1:24" x14ac:dyDescent="0.25">
      <c r="A7" s="27" t="s">
        <v>31</v>
      </c>
      <c r="B7" s="28">
        <f>COUNTIFS(Gegevens!$B:$B,B$5,Gegevens!$F:$F,$A7)</f>
        <v>54</v>
      </c>
      <c r="C7" s="29">
        <f>COUNTIFS(Gegevens!$B:$B,C$5,Gegevens!$F:$F,$A7)</f>
        <v>75</v>
      </c>
      <c r="M7">
        <v>2023</v>
      </c>
      <c r="N7">
        <v>8</v>
      </c>
      <c r="X7" s="4" t="s">
        <v>92</v>
      </c>
    </row>
    <row r="8" spans="1:24" x14ac:dyDescent="0.25">
      <c r="A8" s="27" t="s">
        <v>34</v>
      </c>
      <c r="B8" s="28">
        <f>COUNTIFS(Gegevens!$B:$B,B$5,Gegevens!$F:$F,$A8)</f>
        <v>101</v>
      </c>
      <c r="C8" s="29">
        <f>COUNTIFS(Gegevens!$B:$B,C$5,Gegevens!$F:$F,$A8)</f>
        <v>92</v>
      </c>
      <c r="M8">
        <v>2024</v>
      </c>
      <c r="N8">
        <v>9</v>
      </c>
      <c r="X8" s="44"/>
    </row>
    <row r="9" spans="1:24" x14ac:dyDescent="0.25">
      <c r="A9" s="27" t="s">
        <v>49</v>
      </c>
      <c r="B9" s="28">
        <f>COUNTIFS(Gegevens!$B:$B,B$5,Gegevens!$F:$F,$A9)</f>
        <v>84</v>
      </c>
      <c r="C9" s="29">
        <f>COUNTIFS(Gegevens!$B:$B,C$5,Gegevens!$F:$F,$A9)</f>
        <v>132</v>
      </c>
      <c r="M9">
        <v>2025</v>
      </c>
      <c r="N9">
        <v>10</v>
      </c>
      <c r="X9"/>
    </row>
    <row r="10" spans="1:24" ht="15.75" thickBot="1" x14ac:dyDescent="0.3">
      <c r="A10" s="30" t="s">
        <v>58</v>
      </c>
      <c r="B10" s="31">
        <f>COUNTIFS(Gegevens!$B:$B,B$5,Gegevens!$F:$F,$A10)</f>
        <v>158</v>
      </c>
      <c r="C10" s="32">
        <f>COUNTIFS(Gegevens!$B:$B,C$5,Gegevens!$F:$F,$A10)</f>
        <v>115</v>
      </c>
      <c r="X10"/>
    </row>
    <row r="11" spans="1:24" x14ac:dyDescent="0.25">
      <c r="N11">
        <v>11</v>
      </c>
      <c r="X11"/>
    </row>
    <row r="12" spans="1:24" x14ac:dyDescent="0.25">
      <c r="A12" s="23" t="s">
        <v>120</v>
      </c>
      <c r="N12">
        <v>12</v>
      </c>
      <c r="X12"/>
    </row>
    <row r="13" spans="1:24" ht="15.75" thickBot="1" x14ac:dyDescent="0.3">
      <c r="A13" s="23"/>
      <c r="X13"/>
    </row>
    <row r="14" spans="1:24" ht="15.75" thickBot="1" x14ac:dyDescent="0.3">
      <c r="A14" s="45" t="s">
        <v>1</v>
      </c>
      <c r="B14" s="48" t="s">
        <v>6</v>
      </c>
      <c r="X14"/>
    </row>
    <row r="15" spans="1:24" ht="15.75" thickBot="1" x14ac:dyDescent="0.3">
      <c r="A15" s="23"/>
      <c r="X15"/>
    </row>
    <row r="16" spans="1:24" ht="15.75" thickBot="1" x14ac:dyDescent="0.3">
      <c r="B16" s="42" t="s">
        <v>107</v>
      </c>
      <c r="C16" s="43" t="s">
        <v>108</v>
      </c>
      <c r="X16"/>
    </row>
    <row r="17" spans="1:24" x14ac:dyDescent="0.25">
      <c r="A17" s="24" t="s">
        <v>112</v>
      </c>
      <c r="B17" s="49">
        <f>SUMIFS(Gegevens!J:J,Gegevens!$A:$A,$A17,Gegevens!$D:$D,$B$14)</f>
        <v>20890.179999999997</v>
      </c>
      <c r="C17" s="46">
        <f>SUMIFS(Gegevens!K:K,Gegevens!$A:$A,$A17,Gegevens!$D:$D,$B$14)</f>
        <v>121366.43999999996</v>
      </c>
      <c r="X17"/>
    </row>
    <row r="18" spans="1:24" x14ac:dyDescent="0.25">
      <c r="A18" s="27" t="s">
        <v>113</v>
      </c>
      <c r="B18" s="50">
        <f>SUMIFS(Gegevens!J:J,Gegevens!$A:$A,$A18,Gegevens!$D:$D,$B$14)</f>
        <v>28070.429999999997</v>
      </c>
      <c r="C18" s="47">
        <f>SUMIFS(Gegevens!K:K,Gegevens!$A:$A,$A18,Gegevens!$D:$D,$B$14)</f>
        <v>93967.859999999986</v>
      </c>
      <c r="X18"/>
    </row>
    <row r="19" spans="1:24" x14ac:dyDescent="0.25">
      <c r="A19" s="27" t="s">
        <v>114</v>
      </c>
      <c r="B19" s="50">
        <f>SUMIFS(Gegevens!J:J,Gegevens!$A:$A,$A19,Gegevens!$D:$D,$B$14)</f>
        <v>18139.540000000005</v>
      </c>
      <c r="C19" s="47">
        <f>SUMIFS(Gegevens!K:K,Gegevens!$A:$A,$A19,Gegevens!$D:$D,$B$14)</f>
        <v>72764.560000000012</v>
      </c>
      <c r="X19"/>
    </row>
    <row r="20" spans="1:24" x14ac:dyDescent="0.25">
      <c r="A20" s="27" t="s">
        <v>115</v>
      </c>
      <c r="B20" s="50">
        <f>SUMIFS(Gegevens!J:J,Gegevens!$A:$A,$A20,Gegevens!$D:$D,$B$14)</f>
        <v>20568.919999999995</v>
      </c>
      <c r="C20" s="47">
        <f>SUMIFS(Gegevens!K:K,Gegevens!$A:$A,$A20,Gegevens!$D:$D,$B$14)</f>
        <v>82130.26999999999</v>
      </c>
      <c r="X20"/>
    </row>
    <row r="21" spans="1:24" x14ac:dyDescent="0.25">
      <c r="A21" s="27" t="s">
        <v>116</v>
      </c>
      <c r="B21" s="50">
        <f>SUMIFS(Gegevens!J:J,Gegevens!$A:$A,$A21,Gegevens!$D:$D,$B$14)</f>
        <v>46547.269999999982</v>
      </c>
      <c r="C21" s="47">
        <f>SUMIFS(Gegevens!K:K,Gegevens!$A:$A,$A21,Gegevens!$D:$D,$B$14)</f>
        <v>186994.20999999996</v>
      </c>
      <c r="X21"/>
    </row>
    <row r="22" spans="1:24" x14ac:dyDescent="0.25">
      <c r="A22" s="27" t="s">
        <v>117</v>
      </c>
      <c r="B22" s="33">
        <f>SUMIFS(Gegevens!J:J,Gegevens!$A:$A,$A22,Gegevens!$D:$D,$B$14)</f>
        <v>81055.63999999997</v>
      </c>
      <c r="C22" s="34">
        <f>SUMIFS(Gegevens!K:K,Gegevens!$A:$A,$A22,Gegevens!$D:$D,$B$14)</f>
        <v>317072.07999999984</v>
      </c>
      <c r="X22"/>
    </row>
    <row r="23" spans="1:24" ht="15.75" thickBot="1" x14ac:dyDescent="0.3">
      <c r="A23" s="30" t="s">
        <v>118</v>
      </c>
      <c r="B23" s="35">
        <f>SUMIFS(Gegevens!J:J,Gegevens!$A:$A,$A23,Gegevens!$D:$D,$B$14)</f>
        <v>60999.869999999988</v>
      </c>
      <c r="C23" s="36">
        <f>SUMIFS(Gegevens!K:K,Gegevens!$A:$A,$A23,Gegevens!$D:$D,$B$14)</f>
        <v>246114.84999999998</v>
      </c>
      <c r="X23"/>
    </row>
    <row r="24" spans="1:24" x14ac:dyDescent="0.25">
      <c r="X24"/>
    </row>
    <row r="25" spans="1:24" x14ac:dyDescent="0.25">
      <c r="A25" s="23" t="s">
        <v>121</v>
      </c>
      <c r="X25"/>
    </row>
    <row r="26" spans="1:24" ht="15.75" thickBot="1" x14ac:dyDescent="0.3">
      <c r="A26" s="23"/>
      <c r="X26"/>
    </row>
    <row r="27" spans="1:24" ht="15.75" thickBot="1" x14ac:dyDescent="0.3">
      <c r="B27" s="42" t="s">
        <v>107</v>
      </c>
      <c r="C27" s="43" t="s">
        <v>108</v>
      </c>
      <c r="X27"/>
    </row>
    <row r="28" spans="1:24" x14ac:dyDescent="0.25">
      <c r="A28" s="24" t="s">
        <v>112</v>
      </c>
      <c r="B28" s="49">
        <f>AVERAGEIFS(Gegevens!J:J,Gegevens!$A:$A,$A28,Gegevens!$D:$D,$B$14)</f>
        <v>908.26869565217373</v>
      </c>
      <c r="C28" s="46">
        <f>AVERAGEIFS(Gegevens!K:K,Gegevens!$A:$A,$A28,Gegevens!$D:$D,$B$14)</f>
        <v>2822.4753488372085</v>
      </c>
      <c r="X28"/>
    </row>
    <row r="29" spans="1:24" x14ac:dyDescent="0.25">
      <c r="A29" s="27" t="s">
        <v>113</v>
      </c>
      <c r="B29" s="50">
        <f>AVERAGEIFS(Gegevens!J:J,Gegevens!$A:$A,$A29,Gegevens!$D:$D,$B$14)</f>
        <v>905.49774193548376</v>
      </c>
      <c r="C29" s="47">
        <f>AVERAGEIFS(Gegevens!K:K,Gegevens!$A:$A,$A29,Gegevens!$D:$D,$B$14)</f>
        <v>2936.4956249999996</v>
      </c>
      <c r="X29"/>
    </row>
    <row r="30" spans="1:24" x14ac:dyDescent="0.25">
      <c r="A30" s="27" t="s">
        <v>114</v>
      </c>
      <c r="B30" s="50">
        <f>AVERAGEIFS(Gegevens!J:J,Gegevens!$A:$A,$A30,Gegevens!$D:$D,$B$14)</f>
        <v>788.67565217391325</v>
      </c>
      <c r="C30" s="47">
        <f>AVERAGEIFS(Gegevens!K:K,Gegevens!$A:$A,$A30,Gegevens!$D:$D,$B$14)</f>
        <v>2509.1227586206901</v>
      </c>
      <c r="X30"/>
    </row>
    <row r="31" spans="1:24" x14ac:dyDescent="0.25">
      <c r="A31" s="27" t="s">
        <v>115</v>
      </c>
      <c r="B31" s="50">
        <f>AVERAGEIFS(Gegevens!J:J,Gegevens!$A:$A,$A31,Gegevens!$D:$D,$B$14)</f>
        <v>734.60428571428554</v>
      </c>
      <c r="C31" s="47">
        <f>AVERAGEIFS(Gegevens!K:K,Gegevens!$A:$A,$A31,Gegevens!$D:$D,$B$14)</f>
        <v>2415.596176470588</v>
      </c>
      <c r="X31"/>
    </row>
    <row r="32" spans="1:24" x14ac:dyDescent="0.25">
      <c r="A32" s="27" t="s">
        <v>116</v>
      </c>
      <c r="B32" s="50">
        <f>AVERAGEIFS(Gegevens!J:J,Gegevens!$A:$A,$A32,Gegevens!$D:$D,$B$14)</f>
        <v>895.13980769230739</v>
      </c>
      <c r="C32" s="47">
        <f>AVERAGEIFS(Gegevens!K:K,Gegevens!$A:$A,$A32,Gegevens!$D:$D,$B$14)</f>
        <v>3528.1926415094331</v>
      </c>
      <c r="X32"/>
    </row>
    <row r="33" spans="1:24" x14ac:dyDescent="0.25">
      <c r="A33" s="27" t="s">
        <v>117</v>
      </c>
      <c r="B33" s="33">
        <f>AVERAGEIFS(Gegevens!J:J,Gegevens!$A:$A,$A33,Gegevens!$D:$D,$B$14)</f>
        <v>862.29404255319116</v>
      </c>
      <c r="C33" s="34">
        <f>AVERAGEIFS(Gegevens!K:K,Gegevens!$A:$A,$A33,Gegevens!$D:$D,$B$14)</f>
        <v>2935.852592592591</v>
      </c>
      <c r="X33"/>
    </row>
    <row r="34" spans="1:24" ht="15.75" thickBot="1" x14ac:dyDescent="0.3">
      <c r="A34" s="30" t="s">
        <v>118</v>
      </c>
      <c r="B34" s="35">
        <f>AVERAGEIFS(Gegevens!J:J,Gegevens!$A:$A,$A34,Gegevens!$D:$D,$B$14)</f>
        <v>897.05691176470566</v>
      </c>
      <c r="C34" s="36">
        <f>AVERAGEIFS(Gegevens!K:K,Gegevens!$A:$A,$A34,Gegevens!$D:$D,$B$14)</f>
        <v>3155.3185897435897</v>
      </c>
      <c r="X34"/>
    </row>
    <row r="35" spans="1:24" x14ac:dyDescent="0.25">
      <c r="X35"/>
    </row>
    <row r="36" spans="1:24" x14ac:dyDescent="0.25">
      <c r="X36"/>
    </row>
    <row r="37" spans="1:24" x14ac:dyDescent="0.25">
      <c r="X37"/>
    </row>
    <row r="38" spans="1:24" x14ac:dyDescent="0.25">
      <c r="X38"/>
    </row>
    <row r="39" spans="1:24" x14ac:dyDescent="0.25">
      <c r="X39"/>
    </row>
    <row r="40" spans="1:24" x14ac:dyDescent="0.25">
      <c r="X40"/>
    </row>
    <row r="41" spans="1:24" x14ac:dyDescent="0.25">
      <c r="X41"/>
    </row>
    <row r="42" spans="1:24" x14ac:dyDescent="0.25">
      <c r="X42"/>
    </row>
    <row r="43" spans="1:24" x14ac:dyDescent="0.25">
      <c r="X43"/>
    </row>
    <row r="44" spans="1:24" x14ac:dyDescent="0.25">
      <c r="X44"/>
    </row>
    <row r="45" spans="1:24" x14ac:dyDescent="0.25">
      <c r="X45"/>
    </row>
    <row r="46" spans="1:24" x14ac:dyDescent="0.25">
      <c r="X46"/>
    </row>
    <row r="47" spans="1:24" x14ac:dyDescent="0.25">
      <c r="X47"/>
    </row>
    <row r="48" spans="1:24" x14ac:dyDescent="0.25">
      <c r="X48"/>
    </row>
    <row r="49" spans="24:24" x14ac:dyDescent="0.25">
      <c r="X49"/>
    </row>
    <row r="50" spans="24:24" x14ac:dyDescent="0.25">
      <c r="X50"/>
    </row>
    <row r="51" spans="24:24" x14ac:dyDescent="0.25">
      <c r="X51"/>
    </row>
    <row r="52" spans="24:24" x14ac:dyDescent="0.25">
      <c r="X52"/>
    </row>
    <row r="53" spans="24:24" x14ac:dyDescent="0.25">
      <c r="X53"/>
    </row>
    <row r="54" spans="24:24" x14ac:dyDescent="0.25">
      <c r="X54"/>
    </row>
    <row r="55" spans="24:24" x14ac:dyDescent="0.25">
      <c r="X55"/>
    </row>
    <row r="56" spans="24:24" x14ac:dyDescent="0.25">
      <c r="X56"/>
    </row>
    <row r="57" spans="24:24" x14ac:dyDescent="0.25">
      <c r="X57"/>
    </row>
    <row r="58" spans="24:24" x14ac:dyDescent="0.25">
      <c r="X58"/>
    </row>
    <row r="59" spans="24:24" x14ac:dyDescent="0.25">
      <c r="X59"/>
    </row>
    <row r="60" spans="24:24" x14ac:dyDescent="0.25">
      <c r="X60"/>
    </row>
    <row r="61" spans="24:24" x14ac:dyDescent="0.25">
      <c r="X61"/>
    </row>
    <row r="62" spans="24:24" x14ac:dyDescent="0.25">
      <c r="X62"/>
    </row>
    <row r="63" spans="24:24" x14ac:dyDescent="0.25">
      <c r="X63"/>
    </row>
    <row r="64" spans="24:24" x14ac:dyDescent="0.25">
      <c r="X64"/>
    </row>
    <row r="65" spans="24:24" x14ac:dyDescent="0.25">
      <c r="X65"/>
    </row>
    <row r="66" spans="24:24" x14ac:dyDescent="0.25">
      <c r="X66"/>
    </row>
    <row r="67" spans="24:24" x14ac:dyDescent="0.25">
      <c r="X67"/>
    </row>
    <row r="68" spans="24:24" x14ac:dyDescent="0.25">
      <c r="X68"/>
    </row>
    <row r="69" spans="24:24" x14ac:dyDescent="0.25">
      <c r="X69"/>
    </row>
    <row r="70" spans="24:24" x14ac:dyDescent="0.25">
      <c r="X70"/>
    </row>
    <row r="71" spans="24:24" x14ac:dyDescent="0.25">
      <c r="X71"/>
    </row>
    <row r="72" spans="24:24" x14ac:dyDescent="0.25">
      <c r="X72"/>
    </row>
    <row r="73" spans="24:24" x14ac:dyDescent="0.25">
      <c r="X73"/>
    </row>
    <row r="74" spans="24:24" x14ac:dyDescent="0.25">
      <c r="X74"/>
    </row>
    <row r="75" spans="24:24" x14ac:dyDescent="0.25">
      <c r="X75"/>
    </row>
    <row r="76" spans="24:24" x14ac:dyDescent="0.25">
      <c r="X76"/>
    </row>
    <row r="77" spans="24:24" x14ac:dyDescent="0.25">
      <c r="X77"/>
    </row>
    <row r="78" spans="24:24" x14ac:dyDescent="0.25">
      <c r="X78"/>
    </row>
    <row r="79" spans="24:24" x14ac:dyDescent="0.25">
      <c r="X79"/>
    </row>
    <row r="80" spans="24:24" x14ac:dyDescent="0.25">
      <c r="X80"/>
    </row>
    <row r="81" spans="24:24" x14ac:dyDescent="0.25">
      <c r="X81"/>
    </row>
    <row r="82" spans="24:24" x14ac:dyDescent="0.25">
      <c r="X82"/>
    </row>
    <row r="83" spans="24:24" x14ac:dyDescent="0.25">
      <c r="X83"/>
    </row>
    <row r="84" spans="24:24" x14ac:dyDescent="0.25">
      <c r="X84"/>
    </row>
    <row r="85" spans="24:24" x14ac:dyDescent="0.25">
      <c r="X85"/>
    </row>
    <row r="86" spans="24:24" x14ac:dyDescent="0.25">
      <c r="X86"/>
    </row>
    <row r="87" spans="24:24" x14ac:dyDescent="0.25">
      <c r="X87"/>
    </row>
    <row r="88" spans="24:24" x14ac:dyDescent="0.25">
      <c r="X88"/>
    </row>
    <row r="89" spans="24:24" x14ac:dyDescent="0.25">
      <c r="X89"/>
    </row>
    <row r="90" spans="24:24" x14ac:dyDescent="0.25">
      <c r="X90"/>
    </row>
    <row r="91" spans="24:24" x14ac:dyDescent="0.25">
      <c r="X91"/>
    </row>
    <row r="92" spans="24:24" x14ac:dyDescent="0.25">
      <c r="X92"/>
    </row>
    <row r="93" spans="24:24" x14ac:dyDescent="0.25">
      <c r="X93"/>
    </row>
    <row r="94" spans="24:24" x14ac:dyDescent="0.25">
      <c r="X94"/>
    </row>
    <row r="95" spans="24:24" x14ac:dyDescent="0.25">
      <c r="X95"/>
    </row>
    <row r="96" spans="24:24" x14ac:dyDescent="0.25">
      <c r="X96"/>
    </row>
    <row r="97" spans="24:24" x14ac:dyDescent="0.25">
      <c r="X97"/>
    </row>
    <row r="98" spans="24:24" x14ac:dyDescent="0.25">
      <c r="X98"/>
    </row>
    <row r="99" spans="24:24" x14ac:dyDescent="0.25">
      <c r="X99"/>
    </row>
    <row r="100" spans="24:24" x14ac:dyDescent="0.25">
      <c r="X100"/>
    </row>
    <row r="101" spans="24:24" x14ac:dyDescent="0.25">
      <c r="X101"/>
    </row>
    <row r="102" spans="24:24" x14ac:dyDescent="0.25">
      <c r="X102"/>
    </row>
    <row r="103" spans="24:24" x14ac:dyDescent="0.25">
      <c r="X103"/>
    </row>
    <row r="104" spans="24:24" x14ac:dyDescent="0.25">
      <c r="X104"/>
    </row>
    <row r="105" spans="24:24" x14ac:dyDescent="0.25">
      <c r="X105"/>
    </row>
    <row r="106" spans="24:24" x14ac:dyDescent="0.25">
      <c r="X106"/>
    </row>
    <row r="107" spans="24:24" x14ac:dyDescent="0.25">
      <c r="X107"/>
    </row>
    <row r="108" spans="24:24" x14ac:dyDescent="0.25">
      <c r="X108"/>
    </row>
    <row r="109" spans="24:24" x14ac:dyDescent="0.25">
      <c r="X109"/>
    </row>
    <row r="110" spans="24:24" x14ac:dyDescent="0.25">
      <c r="X110"/>
    </row>
    <row r="111" spans="24:24" x14ac:dyDescent="0.25">
      <c r="X111"/>
    </row>
    <row r="112" spans="24:24" x14ac:dyDescent="0.25">
      <c r="X112"/>
    </row>
    <row r="113" spans="24:24" x14ac:dyDescent="0.25">
      <c r="X113"/>
    </row>
    <row r="114" spans="24:24" x14ac:dyDescent="0.25">
      <c r="X114"/>
    </row>
    <row r="115" spans="24:24" x14ac:dyDescent="0.25">
      <c r="X115"/>
    </row>
    <row r="116" spans="24:24" x14ac:dyDescent="0.25">
      <c r="X116"/>
    </row>
    <row r="117" spans="24:24" x14ac:dyDescent="0.25">
      <c r="X117"/>
    </row>
    <row r="118" spans="24:24" x14ac:dyDescent="0.25">
      <c r="X118"/>
    </row>
    <row r="119" spans="24:24" x14ac:dyDescent="0.25">
      <c r="X119"/>
    </row>
    <row r="120" spans="24:24" x14ac:dyDescent="0.25">
      <c r="X120"/>
    </row>
    <row r="121" spans="24:24" x14ac:dyDescent="0.25">
      <c r="X121"/>
    </row>
    <row r="122" spans="24:24" x14ac:dyDescent="0.25">
      <c r="X122"/>
    </row>
    <row r="123" spans="24:24" x14ac:dyDescent="0.25">
      <c r="X123"/>
    </row>
    <row r="124" spans="24:24" x14ac:dyDescent="0.25">
      <c r="X124"/>
    </row>
    <row r="125" spans="24:24" x14ac:dyDescent="0.25">
      <c r="X125"/>
    </row>
    <row r="126" spans="24:24" x14ac:dyDescent="0.25">
      <c r="X126"/>
    </row>
    <row r="127" spans="24:24" x14ac:dyDescent="0.25">
      <c r="X127"/>
    </row>
    <row r="128" spans="24:24" x14ac:dyDescent="0.25">
      <c r="X128"/>
    </row>
    <row r="129" spans="24:24" x14ac:dyDescent="0.25">
      <c r="X129"/>
    </row>
    <row r="130" spans="24:24" x14ac:dyDescent="0.25">
      <c r="X130"/>
    </row>
    <row r="131" spans="24:24" x14ac:dyDescent="0.25">
      <c r="X131"/>
    </row>
    <row r="132" spans="24:24" x14ac:dyDescent="0.25">
      <c r="X132"/>
    </row>
    <row r="133" spans="24:24" x14ac:dyDescent="0.25">
      <c r="X133"/>
    </row>
    <row r="134" spans="24:24" x14ac:dyDescent="0.25">
      <c r="X134"/>
    </row>
    <row r="135" spans="24:24" x14ac:dyDescent="0.25">
      <c r="X135"/>
    </row>
    <row r="136" spans="24:24" x14ac:dyDescent="0.25">
      <c r="X136"/>
    </row>
    <row r="137" spans="24:24" x14ac:dyDescent="0.25">
      <c r="X137"/>
    </row>
    <row r="138" spans="24:24" x14ac:dyDescent="0.25">
      <c r="X138"/>
    </row>
    <row r="139" spans="24:24" x14ac:dyDescent="0.25">
      <c r="X139"/>
    </row>
    <row r="140" spans="24:24" x14ac:dyDescent="0.25">
      <c r="X140"/>
    </row>
    <row r="141" spans="24:24" x14ac:dyDescent="0.25">
      <c r="X141"/>
    </row>
    <row r="142" spans="24:24" x14ac:dyDescent="0.25">
      <c r="X142"/>
    </row>
    <row r="143" spans="24:24" x14ac:dyDescent="0.25">
      <c r="X143"/>
    </row>
    <row r="144" spans="24:24" x14ac:dyDescent="0.25">
      <c r="X144"/>
    </row>
    <row r="145" spans="24:24" x14ac:dyDescent="0.25">
      <c r="X145"/>
    </row>
    <row r="146" spans="24:24" x14ac:dyDescent="0.25">
      <c r="X146"/>
    </row>
    <row r="147" spans="24:24" x14ac:dyDescent="0.25">
      <c r="X147"/>
    </row>
    <row r="148" spans="24:24" x14ac:dyDescent="0.25">
      <c r="X148"/>
    </row>
    <row r="149" spans="24:24" x14ac:dyDescent="0.25">
      <c r="X149"/>
    </row>
    <row r="150" spans="24:24" x14ac:dyDescent="0.25">
      <c r="X150"/>
    </row>
    <row r="151" spans="24:24" x14ac:dyDescent="0.25">
      <c r="X151"/>
    </row>
    <row r="152" spans="24:24" x14ac:dyDescent="0.25">
      <c r="X152"/>
    </row>
    <row r="153" spans="24:24" x14ac:dyDescent="0.25">
      <c r="X153"/>
    </row>
    <row r="154" spans="24:24" x14ac:dyDescent="0.25">
      <c r="X154"/>
    </row>
    <row r="155" spans="24:24" x14ac:dyDescent="0.25">
      <c r="X155"/>
    </row>
    <row r="156" spans="24:24" x14ac:dyDescent="0.25">
      <c r="X156"/>
    </row>
    <row r="157" spans="24:24" x14ac:dyDescent="0.25">
      <c r="X157"/>
    </row>
    <row r="158" spans="24:24" x14ac:dyDescent="0.25">
      <c r="X158"/>
    </row>
    <row r="159" spans="24:24" x14ac:dyDescent="0.25">
      <c r="X159"/>
    </row>
    <row r="160" spans="24:24" x14ac:dyDescent="0.25">
      <c r="X160"/>
    </row>
    <row r="161" spans="24:24" x14ac:dyDescent="0.25">
      <c r="X161"/>
    </row>
    <row r="162" spans="24:24" x14ac:dyDescent="0.25">
      <c r="X162"/>
    </row>
    <row r="163" spans="24:24" x14ac:dyDescent="0.25">
      <c r="X163"/>
    </row>
    <row r="164" spans="24:24" x14ac:dyDescent="0.25">
      <c r="X164"/>
    </row>
    <row r="165" spans="24:24" x14ac:dyDescent="0.25">
      <c r="X165"/>
    </row>
    <row r="166" spans="24:24" x14ac:dyDescent="0.25">
      <c r="X166"/>
    </row>
    <row r="167" spans="24:24" x14ac:dyDescent="0.25">
      <c r="X167"/>
    </row>
    <row r="168" spans="24:24" x14ac:dyDescent="0.25">
      <c r="X168"/>
    </row>
    <row r="169" spans="24:24" x14ac:dyDescent="0.25">
      <c r="X169"/>
    </row>
    <row r="170" spans="24:24" x14ac:dyDescent="0.25">
      <c r="X170"/>
    </row>
    <row r="171" spans="24:24" x14ac:dyDescent="0.25">
      <c r="X171"/>
    </row>
    <row r="172" spans="24:24" x14ac:dyDescent="0.25">
      <c r="X172"/>
    </row>
    <row r="173" spans="24:24" x14ac:dyDescent="0.25">
      <c r="X173"/>
    </row>
    <row r="174" spans="24:24" x14ac:dyDescent="0.25">
      <c r="X174"/>
    </row>
    <row r="175" spans="24:24" x14ac:dyDescent="0.25">
      <c r="X175"/>
    </row>
    <row r="176" spans="24:24" x14ac:dyDescent="0.25">
      <c r="X176"/>
    </row>
    <row r="177" spans="24:24" x14ac:dyDescent="0.25">
      <c r="X177"/>
    </row>
    <row r="178" spans="24:24" x14ac:dyDescent="0.25">
      <c r="X178"/>
    </row>
    <row r="179" spans="24:24" x14ac:dyDescent="0.25">
      <c r="X179"/>
    </row>
    <row r="180" spans="24:24" x14ac:dyDescent="0.25">
      <c r="X180"/>
    </row>
    <row r="181" spans="24:24" x14ac:dyDescent="0.25">
      <c r="X181"/>
    </row>
    <row r="182" spans="24:24" x14ac:dyDescent="0.25">
      <c r="X182"/>
    </row>
    <row r="183" spans="24:24" x14ac:dyDescent="0.25">
      <c r="X183"/>
    </row>
    <row r="184" spans="24:24" x14ac:dyDescent="0.25">
      <c r="X184"/>
    </row>
    <row r="185" spans="24:24" x14ac:dyDescent="0.25">
      <c r="X185"/>
    </row>
    <row r="186" spans="24:24" x14ac:dyDescent="0.25">
      <c r="X186"/>
    </row>
    <row r="187" spans="24:24" x14ac:dyDescent="0.25">
      <c r="X187"/>
    </row>
    <row r="188" spans="24:24" x14ac:dyDescent="0.25">
      <c r="X188"/>
    </row>
    <row r="189" spans="24:24" x14ac:dyDescent="0.25">
      <c r="X189"/>
    </row>
    <row r="190" spans="24:24" x14ac:dyDescent="0.25">
      <c r="X190"/>
    </row>
    <row r="191" spans="24:24" x14ac:dyDescent="0.25">
      <c r="X191"/>
    </row>
    <row r="192" spans="24:24" x14ac:dyDescent="0.25">
      <c r="X192"/>
    </row>
    <row r="193" spans="24:24" x14ac:dyDescent="0.25">
      <c r="X193"/>
    </row>
    <row r="194" spans="24:24" x14ac:dyDescent="0.25">
      <c r="X194"/>
    </row>
    <row r="195" spans="24:24" x14ac:dyDescent="0.25">
      <c r="X195"/>
    </row>
    <row r="196" spans="24:24" x14ac:dyDescent="0.25">
      <c r="X196"/>
    </row>
    <row r="197" spans="24:24" x14ac:dyDescent="0.25">
      <c r="X197"/>
    </row>
    <row r="198" spans="24:24" x14ac:dyDescent="0.25">
      <c r="X198"/>
    </row>
    <row r="199" spans="24:24" x14ac:dyDescent="0.25">
      <c r="X199"/>
    </row>
    <row r="200" spans="24:24" x14ac:dyDescent="0.25">
      <c r="X200"/>
    </row>
    <row r="201" spans="24:24" x14ac:dyDescent="0.25">
      <c r="X201"/>
    </row>
    <row r="202" spans="24:24" x14ac:dyDescent="0.25">
      <c r="X202"/>
    </row>
    <row r="203" spans="24:24" x14ac:dyDescent="0.25">
      <c r="X203"/>
    </row>
    <row r="204" spans="24:24" x14ac:dyDescent="0.25">
      <c r="X204"/>
    </row>
    <row r="205" spans="24:24" x14ac:dyDescent="0.25">
      <c r="X205"/>
    </row>
    <row r="206" spans="24:24" x14ac:dyDescent="0.25">
      <c r="X206"/>
    </row>
    <row r="207" spans="24:24" x14ac:dyDescent="0.25">
      <c r="X207"/>
    </row>
    <row r="208" spans="24:24" x14ac:dyDescent="0.25">
      <c r="X208"/>
    </row>
    <row r="209" spans="24:24" x14ac:dyDescent="0.25">
      <c r="X209"/>
    </row>
    <row r="210" spans="24:24" x14ac:dyDescent="0.25">
      <c r="X210"/>
    </row>
    <row r="211" spans="24:24" x14ac:dyDescent="0.25">
      <c r="X211"/>
    </row>
    <row r="212" spans="24:24" x14ac:dyDescent="0.25">
      <c r="X212"/>
    </row>
    <row r="213" spans="24:24" x14ac:dyDescent="0.25">
      <c r="X213"/>
    </row>
    <row r="214" spans="24:24" x14ac:dyDescent="0.25">
      <c r="X214"/>
    </row>
    <row r="215" spans="24:24" x14ac:dyDescent="0.25">
      <c r="X215"/>
    </row>
    <row r="216" spans="24:24" x14ac:dyDescent="0.25">
      <c r="X216"/>
    </row>
    <row r="217" spans="24:24" x14ac:dyDescent="0.25">
      <c r="X217"/>
    </row>
    <row r="218" spans="24:24" x14ac:dyDescent="0.25">
      <c r="X218"/>
    </row>
    <row r="219" spans="24:24" x14ac:dyDescent="0.25">
      <c r="X219"/>
    </row>
    <row r="220" spans="24:24" x14ac:dyDescent="0.25">
      <c r="X220"/>
    </row>
    <row r="221" spans="24:24" x14ac:dyDescent="0.25">
      <c r="X221"/>
    </row>
    <row r="222" spans="24:24" x14ac:dyDescent="0.25">
      <c r="X222"/>
    </row>
    <row r="223" spans="24:24" x14ac:dyDescent="0.25">
      <c r="X223"/>
    </row>
    <row r="224" spans="24:24" x14ac:dyDescent="0.25">
      <c r="X224"/>
    </row>
    <row r="225" spans="24:24" x14ac:dyDescent="0.25">
      <c r="X225"/>
    </row>
    <row r="226" spans="24:24" x14ac:dyDescent="0.25">
      <c r="X226"/>
    </row>
    <row r="227" spans="24:24" x14ac:dyDescent="0.25">
      <c r="X227"/>
    </row>
    <row r="228" spans="24:24" x14ac:dyDescent="0.25">
      <c r="X228"/>
    </row>
    <row r="229" spans="24:24" x14ac:dyDescent="0.25">
      <c r="X229"/>
    </row>
    <row r="230" spans="24:24" x14ac:dyDescent="0.25">
      <c r="X230"/>
    </row>
    <row r="231" spans="24:24" x14ac:dyDescent="0.25">
      <c r="X231"/>
    </row>
    <row r="232" spans="24:24" x14ac:dyDescent="0.25">
      <c r="X232"/>
    </row>
    <row r="233" spans="24:24" x14ac:dyDescent="0.25">
      <c r="X233"/>
    </row>
    <row r="234" spans="24:24" x14ac:dyDescent="0.25">
      <c r="X234"/>
    </row>
    <row r="235" spans="24:24" x14ac:dyDescent="0.25">
      <c r="X235"/>
    </row>
    <row r="236" spans="24:24" x14ac:dyDescent="0.25">
      <c r="X236"/>
    </row>
    <row r="237" spans="24:24" x14ac:dyDescent="0.25">
      <c r="X237"/>
    </row>
    <row r="238" spans="24:24" x14ac:dyDescent="0.25">
      <c r="X238"/>
    </row>
    <row r="239" spans="24:24" x14ac:dyDescent="0.25">
      <c r="X239"/>
    </row>
    <row r="240" spans="24:24" x14ac:dyDescent="0.25">
      <c r="X240"/>
    </row>
    <row r="241" spans="24:24" x14ac:dyDescent="0.25">
      <c r="X241"/>
    </row>
    <row r="242" spans="24:24" x14ac:dyDescent="0.25">
      <c r="X242"/>
    </row>
    <row r="243" spans="24:24" x14ac:dyDescent="0.25">
      <c r="X243"/>
    </row>
    <row r="244" spans="24:24" x14ac:dyDescent="0.25">
      <c r="X244"/>
    </row>
    <row r="245" spans="24:24" x14ac:dyDescent="0.25">
      <c r="X245"/>
    </row>
    <row r="246" spans="24:24" x14ac:dyDescent="0.25">
      <c r="X246"/>
    </row>
    <row r="247" spans="24:24" x14ac:dyDescent="0.25">
      <c r="X247"/>
    </row>
    <row r="248" spans="24:24" x14ac:dyDescent="0.25">
      <c r="X248"/>
    </row>
    <row r="249" spans="24:24" x14ac:dyDescent="0.25">
      <c r="X249"/>
    </row>
    <row r="250" spans="24:24" x14ac:dyDescent="0.25">
      <c r="X250"/>
    </row>
    <row r="251" spans="24:24" x14ac:dyDescent="0.25">
      <c r="X251"/>
    </row>
    <row r="252" spans="24:24" x14ac:dyDescent="0.25">
      <c r="X252"/>
    </row>
    <row r="253" spans="24:24" x14ac:dyDescent="0.25">
      <c r="X253"/>
    </row>
    <row r="254" spans="24:24" x14ac:dyDescent="0.25">
      <c r="X254"/>
    </row>
    <row r="255" spans="24:24" x14ac:dyDescent="0.25">
      <c r="X255"/>
    </row>
    <row r="256" spans="24:24" x14ac:dyDescent="0.25">
      <c r="X256"/>
    </row>
    <row r="257" spans="24:24" x14ac:dyDescent="0.25">
      <c r="X257"/>
    </row>
    <row r="258" spans="24:24" x14ac:dyDescent="0.25">
      <c r="X258"/>
    </row>
    <row r="259" spans="24:24" x14ac:dyDescent="0.25">
      <c r="X259"/>
    </row>
    <row r="260" spans="24:24" x14ac:dyDescent="0.25">
      <c r="X260"/>
    </row>
    <row r="261" spans="24:24" x14ac:dyDescent="0.25">
      <c r="X261"/>
    </row>
    <row r="262" spans="24:24" x14ac:dyDescent="0.25">
      <c r="X262"/>
    </row>
    <row r="263" spans="24:24" x14ac:dyDescent="0.25">
      <c r="X263"/>
    </row>
    <row r="264" spans="24:24" x14ac:dyDescent="0.25">
      <c r="X264"/>
    </row>
    <row r="265" spans="24:24" x14ac:dyDescent="0.25">
      <c r="X265"/>
    </row>
    <row r="266" spans="24:24" x14ac:dyDescent="0.25">
      <c r="X266"/>
    </row>
    <row r="267" spans="24:24" x14ac:dyDescent="0.25">
      <c r="X267"/>
    </row>
    <row r="268" spans="24:24" x14ac:dyDescent="0.25">
      <c r="X268"/>
    </row>
    <row r="269" spans="24:24" x14ac:dyDescent="0.25">
      <c r="X269"/>
    </row>
    <row r="270" spans="24:24" x14ac:dyDescent="0.25">
      <c r="X270"/>
    </row>
    <row r="271" spans="24:24" x14ac:dyDescent="0.25">
      <c r="X271"/>
    </row>
    <row r="272" spans="24:24" x14ac:dyDescent="0.25">
      <c r="X272"/>
    </row>
    <row r="273" spans="24:24" x14ac:dyDescent="0.25">
      <c r="X273"/>
    </row>
    <row r="274" spans="24:24" x14ac:dyDescent="0.25">
      <c r="X274"/>
    </row>
    <row r="275" spans="24:24" x14ac:dyDescent="0.25">
      <c r="X275"/>
    </row>
    <row r="276" spans="24:24" x14ac:dyDescent="0.25">
      <c r="X276"/>
    </row>
    <row r="277" spans="24:24" x14ac:dyDescent="0.25">
      <c r="X277"/>
    </row>
    <row r="278" spans="24:24" x14ac:dyDescent="0.25">
      <c r="X278"/>
    </row>
    <row r="279" spans="24:24" x14ac:dyDescent="0.25">
      <c r="X279"/>
    </row>
    <row r="280" spans="24:24" x14ac:dyDescent="0.25">
      <c r="X280"/>
    </row>
    <row r="281" spans="24:24" x14ac:dyDescent="0.25">
      <c r="X281"/>
    </row>
    <row r="282" spans="24:24" x14ac:dyDescent="0.25">
      <c r="X282"/>
    </row>
    <row r="283" spans="24:24" x14ac:dyDescent="0.25">
      <c r="X283"/>
    </row>
    <row r="284" spans="24:24" x14ac:dyDescent="0.25">
      <c r="X284"/>
    </row>
    <row r="285" spans="24:24" x14ac:dyDescent="0.25">
      <c r="X285"/>
    </row>
    <row r="286" spans="24:24" x14ac:dyDescent="0.25">
      <c r="X286"/>
    </row>
    <row r="287" spans="24:24" x14ac:dyDescent="0.25">
      <c r="X287"/>
    </row>
    <row r="288" spans="24:24" x14ac:dyDescent="0.25">
      <c r="X288"/>
    </row>
    <row r="289" spans="24:24" x14ac:dyDescent="0.25">
      <c r="X289"/>
    </row>
    <row r="290" spans="24:24" x14ac:dyDescent="0.25">
      <c r="X290"/>
    </row>
    <row r="291" spans="24:24" x14ac:dyDescent="0.25">
      <c r="X291"/>
    </row>
    <row r="292" spans="24:24" x14ac:dyDescent="0.25">
      <c r="X292"/>
    </row>
    <row r="293" spans="24:24" x14ac:dyDescent="0.25">
      <c r="X293"/>
    </row>
    <row r="294" spans="24:24" x14ac:dyDescent="0.25">
      <c r="X294"/>
    </row>
    <row r="295" spans="24:24" x14ac:dyDescent="0.25">
      <c r="X295"/>
    </row>
    <row r="296" spans="24:24" x14ac:dyDescent="0.25">
      <c r="X296"/>
    </row>
    <row r="297" spans="24:24" x14ac:dyDescent="0.25">
      <c r="X297"/>
    </row>
    <row r="298" spans="24:24" x14ac:dyDescent="0.25">
      <c r="X298"/>
    </row>
    <row r="299" spans="24:24" x14ac:dyDescent="0.25">
      <c r="X299"/>
    </row>
    <row r="300" spans="24:24" x14ac:dyDescent="0.25">
      <c r="X300"/>
    </row>
    <row r="301" spans="24:24" x14ac:dyDescent="0.25">
      <c r="X301"/>
    </row>
    <row r="302" spans="24:24" x14ac:dyDescent="0.25">
      <c r="X302"/>
    </row>
    <row r="303" spans="24:24" x14ac:dyDescent="0.25">
      <c r="X303"/>
    </row>
    <row r="304" spans="24:24" x14ac:dyDescent="0.25">
      <c r="X304"/>
    </row>
    <row r="305" spans="24:24" x14ac:dyDescent="0.25">
      <c r="X305"/>
    </row>
    <row r="306" spans="24:24" x14ac:dyDescent="0.25">
      <c r="X306"/>
    </row>
    <row r="307" spans="24:24" x14ac:dyDescent="0.25">
      <c r="X307"/>
    </row>
    <row r="308" spans="24:24" x14ac:dyDescent="0.25">
      <c r="X308"/>
    </row>
    <row r="309" spans="24:24" x14ac:dyDescent="0.25">
      <c r="X309"/>
    </row>
    <row r="310" spans="24:24" x14ac:dyDescent="0.25">
      <c r="X310"/>
    </row>
    <row r="311" spans="24:24" x14ac:dyDescent="0.25">
      <c r="X311"/>
    </row>
    <row r="312" spans="24:24" x14ac:dyDescent="0.25">
      <c r="X312"/>
    </row>
    <row r="313" spans="24:24" x14ac:dyDescent="0.25">
      <c r="X313"/>
    </row>
    <row r="314" spans="24:24" x14ac:dyDescent="0.25">
      <c r="X314"/>
    </row>
    <row r="315" spans="24:24" x14ac:dyDescent="0.25">
      <c r="X315"/>
    </row>
    <row r="316" spans="24:24" x14ac:dyDescent="0.25">
      <c r="X316"/>
    </row>
    <row r="317" spans="24:24" x14ac:dyDescent="0.25">
      <c r="X317"/>
    </row>
    <row r="318" spans="24:24" x14ac:dyDescent="0.25">
      <c r="X318"/>
    </row>
    <row r="319" spans="24:24" x14ac:dyDescent="0.25">
      <c r="X319"/>
    </row>
    <row r="320" spans="24:24" x14ac:dyDescent="0.25">
      <c r="X320"/>
    </row>
    <row r="321" spans="24:24" x14ac:dyDescent="0.25">
      <c r="X321"/>
    </row>
    <row r="322" spans="24:24" x14ac:dyDescent="0.25">
      <c r="X322"/>
    </row>
    <row r="323" spans="24:24" x14ac:dyDescent="0.25">
      <c r="X323"/>
    </row>
    <row r="324" spans="24:24" x14ac:dyDescent="0.25">
      <c r="X324"/>
    </row>
    <row r="325" spans="24:24" x14ac:dyDescent="0.25">
      <c r="X325"/>
    </row>
    <row r="326" spans="24:24" x14ac:dyDescent="0.25">
      <c r="X326"/>
    </row>
    <row r="327" spans="24:24" x14ac:dyDescent="0.25">
      <c r="X327"/>
    </row>
    <row r="328" spans="24:24" x14ac:dyDescent="0.25">
      <c r="X328"/>
    </row>
    <row r="329" spans="24:24" x14ac:dyDescent="0.25">
      <c r="X329"/>
    </row>
    <row r="330" spans="24:24" x14ac:dyDescent="0.25">
      <c r="X330"/>
    </row>
    <row r="331" spans="24:24" x14ac:dyDescent="0.25">
      <c r="X331"/>
    </row>
    <row r="332" spans="24:24" x14ac:dyDescent="0.25">
      <c r="X332"/>
    </row>
    <row r="333" spans="24:24" x14ac:dyDescent="0.25">
      <c r="X333"/>
    </row>
    <row r="334" spans="24:24" x14ac:dyDescent="0.25">
      <c r="X334"/>
    </row>
    <row r="335" spans="24:24" x14ac:dyDescent="0.25">
      <c r="X335"/>
    </row>
    <row r="336" spans="24:24" x14ac:dyDescent="0.25">
      <c r="X336"/>
    </row>
    <row r="337" spans="24:24" x14ac:dyDescent="0.25">
      <c r="X337"/>
    </row>
    <row r="338" spans="24:24" x14ac:dyDescent="0.25">
      <c r="X338"/>
    </row>
    <row r="339" spans="24:24" x14ac:dyDescent="0.25">
      <c r="X339"/>
    </row>
    <row r="340" spans="24:24" x14ac:dyDescent="0.25">
      <c r="X340"/>
    </row>
    <row r="341" spans="24:24" x14ac:dyDescent="0.25">
      <c r="X341"/>
    </row>
    <row r="342" spans="24:24" x14ac:dyDescent="0.25">
      <c r="X342"/>
    </row>
    <row r="343" spans="24:24" x14ac:dyDescent="0.25">
      <c r="X343"/>
    </row>
    <row r="344" spans="24:24" x14ac:dyDescent="0.25">
      <c r="X344"/>
    </row>
    <row r="345" spans="24:24" x14ac:dyDescent="0.25">
      <c r="X345"/>
    </row>
    <row r="346" spans="24:24" x14ac:dyDescent="0.25">
      <c r="X346"/>
    </row>
    <row r="347" spans="24:24" x14ac:dyDescent="0.25">
      <c r="X347"/>
    </row>
    <row r="348" spans="24:24" x14ac:dyDescent="0.25">
      <c r="X348"/>
    </row>
    <row r="349" spans="24:24" x14ac:dyDescent="0.25">
      <c r="X349"/>
    </row>
    <row r="350" spans="24:24" x14ac:dyDescent="0.25">
      <c r="X350"/>
    </row>
    <row r="351" spans="24:24" x14ac:dyDescent="0.25">
      <c r="X351"/>
    </row>
    <row r="352" spans="24:24" x14ac:dyDescent="0.25">
      <c r="X352"/>
    </row>
    <row r="353" spans="24:24" x14ac:dyDescent="0.25">
      <c r="X353"/>
    </row>
    <row r="354" spans="24:24" x14ac:dyDescent="0.25">
      <c r="X354"/>
    </row>
    <row r="355" spans="24:24" x14ac:dyDescent="0.25">
      <c r="X355"/>
    </row>
    <row r="356" spans="24:24" x14ac:dyDescent="0.25">
      <c r="X356"/>
    </row>
    <row r="357" spans="24:24" x14ac:dyDescent="0.25">
      <c r="X357"/>
    </row>
    <row r="358" spans="24:24" x14ac:dyDescent="0.25">
      <c r="X358"/>
    </row>
    <row r="359" spans="24:24" x14ac:dyDescent="0.25">
      <c r="X359"/>
    </row>
    <row r="360" spans="24:24" x14ac:dyDescent="0.25">
      <c r="X360"/>
    </row>
    <row r="361" spans="24:24" x14ac:dyDescent="0.25">
      <c r="X361"/>
    </row>
    <row r="362" spans="24:24" x14ac:dyDescent="0.25">
      <c r="X362"/>
    </row>
    <row r="363" spans="24:24" x14ac:dyDescent="0.25">
      <c r="X363"/>
    </row>
    <row r="364" spans="24:24" x14ac:dyDescent="0.25">
      <c r="X364"/>
    </row>
    <row r="365" spans="24:24" x14ac:dyDescent="0.25">
      <c r="X365"/>
    </row>
    <row r="366" spans="24:24" x14ac:dyDescent="0.25">
      <c r="X366"/>
    </row>
    <row r="367" spans="24:24" x14ac:dyDescent="0.25">
      <c r="X367"/>
    </row>
    <row r="368" spans="24:24" x14ac:dyDescent="0.25">
      <c r="X368"/>
    </row>
    <row r="369" spans="24:24" x14ac:dyDescent="0.25">
      <c r="X369"/>
    </row>
    <row r="370" spans="24:24" x14ac:dyDescent="0.25">
      <c r="X370"/>
    </row>
    <row r="371" spans="24:24" x14ac:dyDescent="0.25">
      <c r="X371"/>
    </row>
    <row r="372" spans="24:24" x14ac:dyDescent="0.25">
      <c r="X372"/>
    </row>
    <row r="373" spans="24:24" x14ac:dyDescent="0.25">
      <c r="X373"/>
    </row>
    <row r="374" spans="24:24" x14ac:dyDescent="0.25">
      <c r="X374"/>
    </row>
    <row r="375" spans="24:24" x14ac:dyDescent="0.25">
      <c r="X375"/>
    </row>
    <row r="376" spans="24:24" x14ac:dyDescent="0.25">
      <c r="X376"/>
    </row>
    <row r="377" spans="24:24" x14ac:dyDescent="0.25">
      <c r="X377"/>
    </row>
    <row r="378" spans="24:24" x14ac:dyDescent="0.25">
      <c r="X378"/>
    </row>
    <row r="379" spans="24:24" x14ac:dyDescent="0.25">
      <c r="X379"/>
    </row>
    <row r="380" spans="24:24" x14ac:dyDescent="0.25">
      <c r="X380"/>
    </row>
    <row r="381" spans="24:24" x14ac:dyDescent="0.25">
      <c r="X381"/>
    </row>
    <row r="382" spans="24:24" x14ac:dyDescent="0.25">
      <c r="X382"/>
    </row>
    <row r="383" spans="24:24" x14ac:dyDescent="0.25">
      <c r="X383"/>
    </row>
    <row r="384" spans="24:24" x14ac:dyDescent="0.25">
      <c r="X384"/>
    </row>
    <row r="385" spans="24:24" x14ac:dyDescent="0.25">
      <c r="X385"/>
    </row>
    <row r="386" spans="24:24" x14ac:dyDescent="0.25">
      <c r="X386"/>
    </row>
    <row r="387" spans="24:24" x14ac:dyDescent="0.25">
      <c r="X387"/>
    </row>
    <row r="388" spans="24:24" x14ac:dyDescent="0.25">
      <c r="X388"/>
    </row>
    <row r="389" spans="24:24" x14ac:dyDescent="0.25">
      <c r="X389"/>
    </row>
    <row r="390" spans="24:24" x14ac:dyDescent="0.25">
      <c r="X390"/>
    </row>
    <row r="391" spans="24:24" x14ac:dyDescent="0.25">
      <c r="X391"/>
    </row>
    <row r="392" spans="24:24" x14ac:dyDescent="0.25">
      <c r="X392"/>
    </row>
    <row r="393" spans="24:24" x14ac:dyDescent="0.25">
      <c r="X393"/>
    </row>
    <row r="394" spans="24:24" x14ac:dyDescent="0.25">
      <c r="X394"/>
    </row>
    <row r="395" spans="24:24" x14ac:dyDescent="0.25">
      <c r="X395"/>
    </row>
    <row r="396" spans="24:24" x14ac:dyDescent="0.25">
      <c r="X396"/>
    </row>
    <row r="397" spans="24:24" x14ac:dyDescent="0.25">
      <c r="X397"/>
    </row>
    <row r="398" spans="24:24" x14ac:dyDescent="0.25">
      <c r="X398"/>
    </row>
    <row r="399" spans="24:24" x14ac:dyDescent="0.25">
      <c r="X399"/>
    </row>
    <row r="400" spans="24:24" x14ac:dyDescent="0.25">
      <c r="X400"/>
    </row>
    <row r="401" spans="24:24" x14ac:dyDescent="0.25">
      <c r="X401"/>
    </row>
    <row r="402" spans="24:24" x14ac:dyDescent="0.25">
      <c r="X402"/>
    </row>
    <row r="403" spans="24:24" x14ac:dyDescent="0.25">
      <c r="X403"/>
    </row>
    <row r="404" spans="24:24" x14ac:dyDescent="0.25">
      <c r="X404"/>
    </row>
    <row r="405" spans="24:24" x14ac:dyDescent="0.25">
      <c r="X405"/>
    </row>
    <row r="406" spans="24:24" x14ac:dyDescent="0.25">
      <c r="X406"/>
    </row>
    <row r="407" spans="24:24" x14ac:dyDescent="0.25">
      <c r="X407"/>
    </row>
    <row r="408" spans="24:24" x14ac:dyDescent="0.25">
      <c r="X408"/>
    </row>
    <row r="409" spans="24:24" x14ac:dyDescent="0.25">
      <c r="X409"/>
    </row>
    <row r="410" spans="24:24" x14ac:dyDescent="0.25">
      <c r="X410"/>
    </row>
    <row r="411" spans="24:24" x14ac:dyDescent="0.25">
      <c r="X411"/>
    </row>
    <row r="412" spans="24:24" x14ac:dyDescent="0.25">
      <c r="X412"/>
    </row>
    <row r="413" spans="24:24" x14ac:dyDescent="0.25">
      <c r="X413"/>
    </row>
    <row r="414" spans="24:24" x14ac:dyDescent="0.25">
      <c r="X414"/>
    </row>
    <row r="415" spans="24:24" x14ac:dyDescent="0.25">
      <c r="X415"/>
    </row>
    <row r="416" spans="24:24" x14ac:dyDescent="0.25">
      <c r="X416"/>
    </row>
    <row r="417" spans="24:24" x14ac:dyDescent="0.25">
      <c r="X417"/>
    </row>
    <row r="418" spans="24:24" x14ac:dyDescent="0.25">
      <c r="X418"/>
    </row>
    <row r="419" spans="24:24" x14ac:dyDescent="0.25">
      <c r="X419"/>
    </row>
    <row r="420" spans="24:24" x14ac:dyDescent="0.25">
      <c r="X420"/>
    </row>
    <row r="421" spans="24:24" x14ac:dyDescent="0.25">
      <c r="X421"/>
    </row>
    <row r="422" spans="24:24" x14ac:dyDescent="0.25">
      <c r="X422"/>
    </row>
    <row r="423" spans="24:24" x14ac:dyDescent="0.25">
      <c r="X423"/>
    </row>
    <row r="424" spans="24:24" x14ac:dyDescent="0.25">
      <c r="X424"/>
    </row>
    <row r="425" spans="24:24" x14ac:dyDescent="0.25">
      <c r="X425"/>
    </row>
    <row r="426" spans="24:24" x14ac:dyDescent="0.25">
      <c r="X426"/>
    </row>
    <row r="427" spans="24:24" x14ac:dyDescent="0.25">
      <c r="X427"/>
    </row>
    <row r="428" spans="24:24" x14ac:dyDescent="0.25">
      <c r="X428"/>
    </row>
    <row r="429" spans="24:24" x14ac:dyDescent="0.25">
      <c r="X429"/>
    </row>
    <row r="430" spans="24:24" x14ac:dyDescent="0.25">
      <c r="X430"/>
    </row>
    <row r="431" spans="24:24" x14ac:dyDescent="0.25">
      <c r="X431"/>
    </row>
    <row r="432" spans="24:24" x14ac:dyDescent="0.25">
      <c r="X432"/>
    </row>
    <row r="433" spans="24:24" x14ac:dyDescent="0.25">
      <c r="X433"/>
    </row>
    <row r="434" spans="24:24" x14ac:dyDescent="0.25">
      <c r="X434"/>
    </row>
    <row r="435" spans="24:24" x14ac:dyDescent="0.25">
      <c r="X435"/>
    </row>
    <row r="436" spans="24:24" x14ac:dyDescent="0.25">
      <c r="X436"/>
    </row>
    <row r="437" spans="24:24" x14ac:dyDescent="0.25">
      <c r="X437"/>
    </row>
    <row r="438" spans="24:24" x14ac:dyDescent="0.25">
      <c r="X438"/>
    </row>
    <row r="439" spans="24:24" x14ac:dyDescent="0.25">
      <c r="X439"/>
    </row>
    <row r="440" spans="24:24" x14ac:dyDescent="0.25">
      <c r="X440"/>
    </row>
    <row r="441" spans="24:24" x14ac:dyDescent="0.25">
      <c r="X441"/>
    </row>
    <row r="442" spans="24:24" x14ac:dyDescent="0.25">
      <c r="X442"/>
    </row>
    <row r="443" spans="24:24" x14ac:dyDescent="0.25">
      <c r="X443"/>
    </row>
    <row r="444" spans="24:24" x14ac:dyDescent="0.25">
      <c r="X444"/>
    </row>
    <row r="445" spans="24:24" x14ac:dyDescent="0.25">
      <c r="X445"/>
    </row>
    <row r="446" spans="24:24" x14ac:dyDescent="0.25">
      <c r="X446"/>
    </row>
    <row r="447" spans="24:24" x14ac:dyDescent="0.25">
      <c r="X447"/>
    </row>
    <row r="448" spans="24:24" x14ac:dyDescent="0.25">
      <c r="X448"/>
    </row>
    <row r="449" spans="24:24" x14ac:dyDescent="0.25">
      <c r="X449"/>
    </row>
    <row r="450" spans="24:24" x14ac:dyDescent="0.25">
      <c r="X450"/>
    </row>
    <row r="451" spans="24:24" x14ac:dyDescent="0.25">
      <c r="X451"/>
    </row>
    <row r="452" spans="24:24" x14ac:dyDescent="0.25">
      <c r="X452"/>
    </row>
    <row r="453" spans="24:24" x14ac:dyDescent="0.25">
      <c r="X453"/>
    </row>
    <row r="454" spans="24:24" x14ac:dyDescent="0.25">
      <c r="X454"/>
    </row>
    <row r="455" spans="24:24" x14ac:dyDescent="0.25">
      <c r="X455"/>
    </row>
    <row r="456" spans="24:24" x14ac:dyDescent="0.25">
      <c r="X456"/>
    </row>
    <row r="457" spans="24:24" x14ac:dyDescent="0.25">
      <c r="X457"/>
    </row>
    <row r="458" spans="24:24" x14ac:dyDescent="0.25">
      <c r="X458"/>
    </row>
    <row r="459" spans="24:24" x14ac:dyDescent="0.25">
      <c r="X459"/>
    </row>
    <row r="460" spans="24:24" x14ac:dyDescent="0.25">
      <c r="X460"/>
    </row>
    <row r="461" spans="24:24" x14ac:dyDescent="0.25">
      <c r="X461"/>
    </row>
    <row r="462" spans="24:24" x14ac:dyDescent="0.25">
      <c r="X462"/>
    </row>
    <row r="463" spans="24:24" x14ac:dyDescent="0.25">
      <c r="X463"/>
    </row>
    <row r="464" spans="24:24" x14ac:dyDescent="0.25">
      <c r="X464"/>
    </row>
    <row r="465" spans="24:24" x14ac:dyDescent="0.25">
      <c r="X465"/>
    </row>
    <row r="466" spans="24:24" x14ac:dyDescent="0.25">
      <c r="X466"/>
    </row>
    <row r="467" spans="24:24" x14ac:dyDescent="0.25">
      <c r="X467"/>
    </row>
    <row r="468" spans="24:24" x14ac:dyDescent="0.25">
      <c r="X468"/>
    </row>
    <row r="469" spans="24:24" x14ac:dyDescent="0.25">
      <c r="X469"/>
    </row>
    <row r="470" spans="24:24" x14ac:dyDescent="0.25">
      <c r="X470"/>
    </row>
    <row r="471" spans="24:24" x14ac:dyDescent="0.25">
      <c r="X471"/>
    </row>
    <row r="472" spans="24:24" x14ac:dyDescent="0.25">
      <c r="X472"/>
    </row>
    <row r="473" spans="24:24" x14ac:dyDescent="0.25">
      <c r="X473"/>
    </row>
    <row r="474" spans="24:24" x14ac:dyDescent="0.25">
      <c r="X474"/>
    </row>
    <row r="475" spans="24:24" x14ac:dyDescent="0.25">
      <c r="X475"/>
    </row>
    <row r="476" spans="24:24" x14ac:dyDescent="0.25">
      <c r="X476"/>
    </row>
    <row r="477" spans="24:24" x14ac:dyDescent="0.25">
      <c r="X477"/>
    </row>
    <row r="478" spans="24:24" x14ac:dyDescent="0.25">
      <c r="X478"/>
    </row>
    <row r="479" spans="24:24" x14ac:dyDescent="0.25">
      <c r="X479"/>
    </row>
    <row r="480" spans="24:24" x14ac:dyDescent="0.25">
      <c r="X480"/>
    </row>
    <row r="481" spans="24:24" x14ac:dyDescent="0.25">
      <c r="X481"/>
    </row>
    <row r="482" spans="24:24" x14ac:dyDescent="0.25">
      <c r="X482"/>
    </row>
    <row r="483" spans="24:24" x14ac:dyDescent="0.25">
      <c r="X483"/>
    </row>
    <row r="484" spans="24:24" x14ac:dyDescent="0.25">
      <c r="X484"/>
    </row>
    <row r="485" spans="24:24" x14ac:dyDescent="0.25">
      <c r="X485"/>
    </row>
    <row r="486" spans="24:24" x14ac:dyDescent="0.25">
      <c r="X486"/>
    </row>
    <row r="487" spans="24:24" x14ac:dyDescent="0.25">
      <c r="X487"/>
    </row>
    <row r="488" spans="24:24" x14ac:dyDescent="0.25">
      <c r="X488"/>
    </row>
    <row r="489" spans="24:24" x14ac:dyDescent="0.25">
      <c r="X489"/>
    </row>
    <row r="490" spans="24:24" x14ac:dyDescent="0.25">
      <c r="X490"/>
    </row>
    <row r="491" spans="24:24" x14ac:dyDescent="0.25">
      <c r="X491"/>
    </row>
    <row r="492" spans="24:24" x14ac:dyDescent="0.25">
      <c r="X492"/>
    </row>
    <row r="493" spans="24:24" x14ac:dyDescent="0.25">
      <c r="X493"/>
    </row>
    <row r="494" spans="24:24" x14ac:dyDescent="0.25">
      <c r="X494"/>
    </row>
    <row r="495" spans="24:24" x14ac:dyDescent="0.25">
      <c r="X495"/>
    </row>
    <row r="496" spans="24:24" x14ac:dyDescent="0.25">
      <c r="X496"/>
    </row>
    <row r="497" spans="24:24" x14ac:dyDescent="0.25">
      <c r="X497"/>
    </row>
    <row r="498" spans="24:24" x14ac:dyDescent="0.25">
      <c r="X498"/>
    </row>
    <row r="499" spans="24:24" x14ac:dyDescent="0.25">
      <c r="X499"/>
    </row>
    <row r="500" spans="24:24" x14ac:dyDescent="0.25">
      <c r="X500"/>
    </row>
    <row r="501" spans="24:24" x14ac:dyDescent="0.25">
      <c r="X501"/>
    </row>
    <row r="502" spans="24:24" x14ac:dyDescent="0.25">
      <c r="X502"/>
    </row>
    <row r="503" spans="24:24" x14ac:dyDescent="0.25">
      <c r="X503"/>
    </row>
    <row r="504" spans="24:24" x14ac:dyDescent="0.25">
      <c r="X504"/>
    </row>
    <row r="505" spans="24:24" x14ac:dyDescent="0.25">
      <c r="X505"/>
    </row>
    <row r="506" spans="24:24" x14ac:dyDescent="0.25">
      <c r="X506"/>
    </row>
    <row r="507" spans="24:24" x14ac:dyDescent="0.25">
      <c r="X507"/>
    </row>
    <row r="508" spans="24:24" x14ac:dyDescent="0.25">
      <c r="X508"/>
    </row>
    <row r="509" spans="24:24" x14ac:dyDescent="0.25">
      <c r="X509"/>
    </row>
    <row r="510" spans="24:24" x14ac:dyDescent="0.25">
      <c r="X510"/>
    </row>
    <row r="511" spans="24:24" x14ac:dyDescent="0.25">
      <c r="X511"/>
    </row>
    <row r="512" spans="24:24" x14ac:dyDescent="0.25">
      <c r="X512"/>
    </row>
    <row r="513" spans="24:24" x14ac:dyDescent="0.25">
      <c r="X513"/>
    </row>
    <row r="514" spans="24:24" x14ac:dyDescent="0.25">
      <c r="X514"/>
    </row>
    <row r="515" spans="24:24" x14ac:dyDescent="0.25">
      <c r="X515"/>
    </row>
    <row r="516" spans="24:24" x14ac:dyDescent="0.25">
      <c r="X516"/>
    </row>
    <row r="517" spans="24:24" x14ac:dyDescent="0.25">
      <c r="X517"/>
    </row>
    <row r="518" spans="24:24" x14ac:dyDescent="0.25">
      <c r="X518"/>
    </row>
    <row r="519" spans="24:24" x14ac:dyDescent="0.25">
      <c r="X519"/>
    </row>
    <row r="520" spans="24:24" x14ac:dyDescent="0.25">
      <c r="X520"/>
    </row>
    <row r="521" spans="24:24" x14ac:dyDescent="0.25">
      <c r="X521"/>
    </row>
    <row r="522" spans="24:24" x14ac:dyDescent="0.25">
      <c r="X522"/>
    </row>
    <row r="523" spans="24:24" x14ac:dyDescent="0.25">
      <c r="X523"/>
    </row>
    <row r="524" spans="24:24" x14ac:dyDescent="0.25">
      <c r="X524"/>
    </row>
    <row r="525" spans="24:24" x14ac:dyDescent="0.25">
      <c r="X525"/>
    </row>
    <row r="526" spans="24:24" x14ac:dyDescent="0.25">
      <c r="X526"/>
    </row>
    <row r="527" spans="24:24" x14ac:dyDescent="0.25">
      <c r="X527"/>
    </row>
    <row r="528" spans="24:24" x14ac:dyDescent="0.25">
      <c r="X528"/>
    </row>
    <row r="529" spans="24:24" x14ac:dyDescent="0.25">
      <c r="X529"/>
    </row>
    <row r="530" spans="24:24" x14ac:dyDescent="0.25">
      <c r="X530"/>
    </row>
    <row r="531" spans="24:24" x14ac:dyDescent="0.25">
      <c r="X531"/>
    </row>
    <row r="532" spans="24:24" x14ac:dyDescent="0.25">
      <c r="X532"/>
    </row>
    <row r="533" spans="24:24" x14ac:dyDescent="0.25">
      <c r="X533"/>
    </row>
    <row r="534" spans="24:24" x14ac:dyDescent="0.25">
      <c r="X534"/>
    </row>
    <row r="535" spans="24:24" x14ac:dyDescent="0.25">
      <c r="X535"/>
    </row>
    <row r="536" spans="24:24" x14ac:dyDescent="0.25">
      <c r="X536"/>
    </row>
    <row r="537" spans="24:24" x14ac:dyDescent="0.25">
      <c r="X537"/>
    </row>
    <row r="538" spans="24:24" x14ac:dyDescent="0.25">
      <c r="X538"/>
    </row>
    <row r="539" spans="24:24" x14ac:dyDescent="0.25">
      <c r="X539"/>
    </row>
    <row r="540" spans="24:24" x14ac:dyDescent="0.25">
      <c r="X540"/>
    </row>
    <row r="541" spans="24:24" x14ac:dyDescent="0.25">
      <c r="X541"/>
    </row>
    <row r="542" spans="24:24" x14ac:dyDescent="0.25">
      <c r="X542"/>
    </row>
    <row r="543" spans="24:24" x14ac:dyDescent="0.25">
      <c r="X543"/>
    </row>
    <row r="544" spans="24:24" x14ac:dyDescent="0.25">
      <c r="X544"/>
    </row>
    <row r="545" spans="24:24" x14ac:dyDescent="0.25">
      <c r="X545"/>
    </row>
    <row r="546" spans="24:24" x14ac:dyDescent="0.25">
      <c r="X546"/>
    </row>
    <row r="547" spans="24:24" x14ac:dyDescent="0.25">
      <c r="X547"/>
    </row>
    <row r="548" spans="24:24" x14ac:dyDescent="0.25">
      <c r="X548"/>
    </row>
    <row r="549" spans="24:24" x14ac:dyDescent="0.25">
      <c r="X549"/>
    </row>
    <row r="550" spans="24:24" x14ac:dyDescent="0.25">
      <c r="X550"/>
    </row>
    <row r="551" spans="24:24" x14ac:dyDescent="0.25">
      <c r="X551"/>
    </row>
    <row r="552" spans="24:24" x14ac:dyDescent="0.25">
      <c r="X552"/>
    </row>
    <row r="553" spans="24:24" x14ac:dyDescent="0.25">
      <c r="X553"/>
    </row>
    <row r="554" spans="24:24" x14ac:dyDescent="0.25">
      <c r="X554"/>
    </row>
    <row r="555" spans="24:24" x14ac:dyDescent="0.25">
      <c r="X555"/>
    </row>
    <row r="556" spans="24:24" x14ac:dyDescent="0.25">
      <c r="X556"/>
    </row>
    <row r="557" spans="24:24" x14ac:dyDescent="0.25">
      <c r="X557"/>
    </row>
    <row r="558" spans="24:24" x14ac:dyDescent="0.25">
      <c r="X558"/>
    </row>
    <row r="559" spans="24:24" x14ac:dyDescent="0.25">
      <c r="X559"/>
    </row>
    <row r="560" spans="24:24" x14ac:dyDescent="0.25">
      <c r="X560"/>
    </row>
    <row r="561" spans="24:24" x14ac:dyDescent="0.25">
      <c r="X561"/>
    </row>
    <row r="562" spans="24:24" x14ac:dyDescent="0.25">
      <c r="X562"/>
    </row>
    <row r="563" spans="24:24" x14ac:dyDescent="0.25">
      <c r="X563"/>
    </row>
    <row r="564" spans="24:24" x14ac:dyDescent="0.25">
      <c r="X564"/>
    </row>
    <row r="565" spans="24:24" x14ac:dyDescent="0.25">
      <c r="X565"/>
    </row>
    <row r="566" spans="24:24" x14ac:dyDescent="0.25">
      <c r="X566"/>
    </row>
    <row r="567" spans="24:24" x14ac:dyDescent="0.25">
      <c r="X567"/>
    </row>
    <row r="568" spans="24:24" x14ac:dyDescent="0.25">
      <c r="X568"/>
    </row>
    <row r="569" spans="24:24" x14ac:dyDescent="0.25">
      <c r="X569"/>
    </row>
    <row r="570" spans="24:24" x14ac:dyDescent="0.25">
      <c r="X570"/>
    </row>
    <row r="571" spans="24:24" x14ac:dyDescent="0.25">
      <c r="X571"/>
    </row>
    <row r="572" spans="24:24" x14ac:dyDescent="0.25">
      <c r="X572"/>
    </row>
    <row r="573" spans="24:24" x14ac:dyDescent="0.25">
      <c r="X573"/>
    </row>
    <row r="574" spans="24:24" x14ac:dyDescent="0.25">
      <c r="X574"/>
    </row>
    <row r="575" spans="24:24" x14ac:dyDescent="0.25">
      <c r="X575"/>
    </row>
    <row r="576" spans="24:24" x14ac:dyDescent="0.25">
      <c r="X576"/>
    </row>
    <row r="577" spans="24:24" x14ac:dyDescent="0.25">
      <c r="X577"/>
    </row>
    <row r="578" spans="24:24" x14ac:dyDescent="0.25">
      <c r="X578"/>
    </row>
    <row r="579" spans="24:24" x14ac:dyDescent="0.25">
      <c r="X579"/>
    </row>
    <row r="580" spans="24:24" x14ac:dyDescent="0.25">
      <c r="X580"/>
    </row>
    <row r="581" spans="24:24" x14ac:dyDescent="0.25">
      <c r="X581"/>
    </row>
    <row r="582" spans="24:24" x14ac:dyDescent="0.25">
      <c r="X582"/>
    </row>
    <row r="583" spans="24:24" x14ac:dyDescent="0.25">
      <c r="X583"/>
    </row>
    <row r="584" spans="24:24" x14ac:dyDescent="0.25">
      <c r="X584"/>
    </row>
    <row r="585" spans="24:24" x14ac:dyDescent="0.25">
      <c r="X585"/>
    </row>
    <row r="586" spans="24:24" x14ac:dyDescent="0.25">
      <c r="X586"/>
    </row>
    <row r="587" spans="24:24" x14ac:dyDescent="0.25">
      <c r="X587"/>
    </row>
    <row r="588" spans="24:24" x14ac:dyDescent="0.25">
      <c r="X588"/>
    </row>
    <row r="589" spans="24:24" x14ac:dyDescent="0.25">
      <c r="X589"/>
    </row>
    <row r="590" spans="24:24" x14ac:dyDescent="0.25">
      <c r="X590"/>
    </row>
    <row r="591" spans="24:24" x14ac:dyDescent="0.25">
      <c r="X591"/>
    </row>
    <row r="592" spans="24:24" x14ac:dyDescent="0.25">
      <c r="X592"/>
    </row>
    <row r="593" spans="24:24" x14ac:dyDescent="0.25">
      <c r="X593"/>
    </row>
    <row r="594" spans="24:24" x14ac:dyDescent="0.25">
      <c r="X594"/>
    </row>
    <row r="595" spans="24:24" x14ac:dyDescent="0.25">
      <c r="X595"/>
    </row>
    <row r="596" spans="24:24" x14ac:dyDescent="0.25">
      <c r="X596"/>
    </row>
    <row r="597" spans="24:24" x14ac:dyDescent="0.25">
      <c r="X597"/>
    </row>
    <row r="598" spans="24:24" x14ac:dyDescent="0.25">
      <c r="X598"/>
    </row>
    <row r="599" spans="24:24" x14ac:dyDescent="0.25">
      <c r="X599"/>
    </row>
    <row r="600" spans="24:24" x14ac:dyDescent="0.25">
      <c r="X600"/>
    </row>
    <row r="601" spans="24:24" x14ac:dyDescent="0.25">
      <c r="X601"/>
    </row>
    <row r="602" spans="24:24" x14ac:dyDescent="0.25">
      <c r="X602"/>
    </row>
    <row r="603" spans="24:24" x14ac:dyDescent="0.25">
      <c r="X603"/>
    </row>
    <row r="604" spans="24:24" x14ac:dyDescent="0.25">
      <c r="X604"/>
    </row>
    <row r="605" spans="24:24" x14ac:dyDescent="0.25">
      <c r="X605"/>
    </row>
    <row r="606" spans="24:24" x14ac:dyDescent="0.25">
      <c r="X606"/>
    </row>
    <row r="607" spans="24:24" x14ac:dyDescent="0.25">
      <c r="X607"/>
    </row>
    <row r="608" spans="24:24" x14ac:dyDescent="0.25">
      <c r="X608"/>
    </row>
    <row r="609" spans="24:24" x14ac:dyDescent="0.25">
      <c r="X609"/>
    </row>
    <row r="610" spans="24:24" x14ac:dyDescent="0.25">
      <c r="X610"/>
    </row>
    <row r="611" spans="24:24" x14ac:dyDescent="0.25">
      <c r="X611"/>
    </row>
    <row r="612" spans="24:24" x14ac:dyDescent="0.25">
      <c r="X612"/>
    </row>
    <row r="613" spans="24:24" x14ac:dyDescent="0.25">
      <c r="X613"/>
    </row>
    <row r="614" spans="24:24" x14ac:dyDescent="0.25">
      <c r="X614"/>
    </row>
    <row r="615" spans="24:24" x14ac:dyDescent="0.25">
      <c r="X615"/>
    </row>
    <row r="616" spans="24:24" x14ac:dyDescent="0.25">
      <c r="X616"/>
    </row>
    <row r="617" spans="24:24" x14ac:dyDescent="0.25">
      <c r="X617"/>
    </row>
    <row r="618" spans="24:24" x14ac:dyDescent="0.25">
      <c r="X618"/>
    </row>
    <row r="619" spans="24:24" x14ac:dyDescent="0.25">
      <c r="X619"/>
    </row>
    <row r="620" spans="24:24" x14ac:dyDescent="0.25">
      <c r="X620"/>
    </row>
    <row r="621" spans="24:24" x14ac:dyDescent="0.25">
      <c r="X621"/>
    </row>
    <row r="622" spans="24:24" x14ac:dyDescent="0.25">
      <c r="X622"/>
    </row>
    <row r="623" spans="24:24" x14ac:dyDescent="0.25">
      <c r="X623"/>
    </row>
    <row r="624" spans="24:24" x14ac:dyDescent="0.25">
      <c r="X624"/>
    </row>
    <row r="625" spans="24:24" x14ac:dyDescent="0.25">
      <c r="X625"/>
    </row>
    <row r="626" spans="24:24" x14ac:dyDescent="0.25">
      <c r="X626"/>
    </row>
    <row r="627" spans="24:24" x14ac:dyDescent="0.25">
      <c r="X627"/>
    </row>
    <row r="628" spans="24:24" x14ac:dyDescent="0.25">
      <c r="X628"/>
    </row>
    <row r="629" spans="24:24" x14ac:dyDescent="0.25">
      <c r="X629"/>
    </row>
    <row r="630" spans="24:24" x14ac:dyDescent="0.25">
      <c r="X630"/>
    </row>
    <row r="631" spans="24:24" x14ac:dyDescent="0.25">
      <c r="X631"/>
    </row>
    <row r="632" spans="24:24" x14ac:dyDescent="0.25">
      <c r="X632"/>
    </row>
    <row r="633" spans="24:24" x14ac:dyDescent="0.25">
      <c r="X633"/>
    </row>
    <row r="634" spans="24:24" x14ac:dyDescent="0.25">
      <c r="X634"/>
    </row>
    <row r="635" spans="24:24" x14ac:dyDescent="0.25">
      <c r="X635"/>
    </row>
    <row r="636" spans="24:24" x14ac:dyDescent="0.25">
      <c r="X636"/>
    </row>
    <row r="637" spans="24:24" x14ac:dyDescent="0.25">
      <c r="X637"/>
    </row>
    <row r="638" spans="24:24" x14ac:dyDescent="0.25">
      <c r="X638"/>
    </row>
    <row r="639" spans="24:24" x14ac:dyDescent="0.25">
      <c r="X639"/>
    </row>
    <row r="640" spans="24:24" x14ac:dyDescent="0.25">
      <c r="X640"/>
    </row>
    <row r="641" spans="24:24" x14ac:dyDescent="0.25">
      <c r="X641"/>
    </row>
    <row r="642" spans="24:24" x14ac:dyDescent="0.25">
      <c r="X642"/>
    </row>
    <row r="643" spans="24:24" x14ac:dyDescent="0.25">
      <c r="X643"/>
    </row>
    <row r="644" spans="24:24" x14ac:dyDescent="0.25">
      <c r="X644"/>
    </row>
    <row r="645" spans="24:24" x14ac:dyDescent="0.25">
      <c r="X645"/>
    </row>
    <row r="646" spans="24:24" x14ac:dyDescent="0.25">
      <c r="X646"/>
    </row>
    <row r="647" spans="24:24" x14ac:dyDescent="0.25">
      <c r="X647"/>
    </row>
    <row r="648" spans="24:24" x14ac:dyDescent="0.25">
      <c r="X648"/>
    </row>
    <row r="649" spans="24:24" x14ac:dyDescent="0.25">
      <c r="X649"/>
    </row>
    <row r="650" spans="24:24" x14ac:dyDescent="0.25">
      <c r="X650"/>
    </row>
    <row r="651" spans="24:24" x14ac:dyDescent="0.25">
      <c r="X651"/>
    </row>
    <row r="652" spans="24:24" x14ac:dyDescent="0.25">
      <c r="X652"/>
    </row>
    <row r="653" spans="24:24" x14ac:dyDescent="0.25">
      <c r="X653"/>
    </row>
    <row r="654" spans="24:24" x14ac:dyDescent="0.25">
      <c r="X654"/>
    </row>
    <row r="655" spans="24:24" x14ac:dyDescent="0.25">
      <c r="X655"/>
    </row>
    <row r="656" spans="24:24" x14ac:dyDescent="0.25">
      <c r="X656"/>
    </row>
    <row r="657" spans="24:24" x14ac:dyDescent="0.25">
      <c r="X657"/>
    </row>
    <row r="658" spans="24:24" x14ac:dyDescent="0.25">
      <c r="X658"/>
    </row>
    <row r="659" spans="24:24" x14ac:dyDescent="0.25">
      <c r="X659"/>
    </row>
    <row r="660" spans="24:24" x14ac:dyDescent="0.25">
      <c r="X660"/>
    </row>
    <row r="661" spans="24:24" x14ac:dyDescent="0.25">
      <c r="X661"/>
    </row>
    <row r="662" spans="24:24" x14ac:dyDescent="0.25">
      <c r="X662"/>
    </row>
    <row r="663" spans="24:24" x14ac:dyDescent="0.25">
      <c r="X663"/>
    </row>
    <row r="664" spans="24:24" x14ac:dyDescent="0.25">
      <c r="X664"/>
    </row>
    <row r="665" spans="24:24" x14ac:dyDescent="0.25">
      <c r="X665"/>
    </row>
    <row r="666" spans="24:24" x14ac:dyDescent="0.25">
      <c r="X666"/>
    </row>
    <row r="667" spans="24:24" x14ac:dyDescent="0.25">
      <c r="X667"/>
    </row>
    <row r="668" spans="24:24" x14ac:dyDescent="0.25">
      <c r="X668"/>
    </row>
    <row r="669" spans="24:24" x14ac:dyDescent="0.25">
      <c r="X669"/>
    </row>
    <row r="670" spans="24:24" x14ac:dyDescent="0.25">
      <c r="X670"/>
    </row>
    <row r="671" spans="24:24" x14ac:dyDescent="0.25">
      <c r="X671"/>
    </row>
    <row r="672" spans="24:24" x14ac:dyDescent="0.25">
      <c r="X672"/>
    </row>
    <row r="673" spans="24:24" x14ac:dyDescent="0.25">
      <c r="X673"/>
    </row>
    <row r="674" spans="24:24" x14ac:dyDescent="0.25">
      <c r="X674"/>
    </row>
    <row r="675" spans="24:24" x14ac:dyDescent="0.25">
      <c r="X675"/>
    </row>
    <row r="676" spans="24:24" x14ac:dyDescent="0.25">
      <c r="X676"/>
    </row>
    <row r="677" spans="24:24" x14ac:dyDescent="0.25">
      <c r="X677"/>
    </row>
    <row r="678" spans="24:24" x14ac:dyDescent="0.25">
      <c r="X678"/>
    </row>
    <row r="679" spans="24:24" x14ac:dyDescent="0.25">
      <c r="X679"/>
    </row>
    <row r="680" spans="24:24" x14ac:dyDescent="0.25">
      <c r="X680"/>
    </row>
    <row r="681" spans="24:24" x14ac:dyDescent="0.25">
      <c r="X681"/>
    </row>
    <row r="682" spans="24:24" x14ac:dyDescent="0.25">
      <c r="X682"/>
    </row>
    <row r="683" spans="24:24" x14ac:dyDescent="0.25">
      <c r="X683"/>
    </row>
    <row r="684" spans="24:24" x14ac:dyDescent="0.25">
      <c r="X684"/>
    </row>
    <row r="685" spans="24:24" x14ac:dyDescent="0.25">
      <c r="X685"/>
    </row>
    <row r="686" spans="24:24" x14ac:dyDescent="0.25">
      <c r="X686"/>
    </row>
    <row r="687" spans="24:24" x14ac:dyDescent="0.25">
      <c r="X687"/>
    </row>
    <row r="688" spans="24:24" x14ac:dyDescent="0.25">
      <c r="X688"/>
    </row>
    <row r="689" spans="24:24" x14ac:dyDescent="0.25">
      <c r="X689"/>
    </row>
    <row r="690" spans="24:24" x14ac:dyDescent="0.25">
      <c r="X690"/>
    </row>
    <row r="691" spans="24:24" x14ac:dyDescent="0.25">
      <c r="X691"/>
    </row>
    <row r="692" spans="24:24" x14ac:dyDescent="0.25">
      <c r="X692"/>
    </row>
    <row r="693" spans="24:24" x14ac:dyDescent="0.25">
      <c r="X693"/>
    </row>
    <row r="694" spans="24:24" x14ac:dyDescent="0.25">
      <c r="X694"/>
    </row>
    <row r="695" spans="24:24" x14ac:dyDescent="0.25">
      <c r="X695"/>
    </row>
    <row r="696" spans="24:24" x14ac:dyDescent="0.25">
      <c r="X696"/>
    </row>
    <row r="697" spans="24:24" x14ac:dyDescent="0.25">
      <c r="X697"/>
    </row>
    <row r="698" spans="24:24" x14ac:dyDescent="0.25">
      <c r="X698"/>
    </row>
    <row r="699" spans="24:24" x14ac:dyDescent="0.25">
      <c r="X699"/>
    </row>
    <row r="700" spans="24:24" x14ac:dyDescent="0.25">
      <c r="X700"/>
    </row>
    <row r="701" spans="24:24" x14ac:dyDescent="0.25">
      <c r="X701"/>
    </row>
    <row r="702" spans="24:24" x14ac:dyDescent="0.25">
      <c r="X702"/>
    </row>
    <row r="703" spans="24:24" x14ac:dyDescent="0.25">
      <c r="X703"/>
    </row>
    <row r="704" spans="24:24" x14ac:dyDescent="0.25">
      <c r="X704"/>
    </row>
    <row r="705" spans="24:24" x14ac:dyDescent="0.25">
      <c r="X705"/>
    </row>
    <row r="706" spans="24:24" x14ac:dyDescent="0.25">
      <c r="X706"/>
    </row>
    <row r="707" spans="24:24" x14ac:dyDescent="0.25">
      <c r="X707"/>
    </row>
    <row r="708" spans="24:24" x14ac:dyDescent="0.25">
      <c r="X708"/>
    </row>
    <row r="709" spans="24:24" x14ac:dyDescent="0.25">
      <c r="X709"/>
    </row>
    <row r="710" spans="24:24" x14ac:dyDescent="0.25">
      <c r="X710"/>
    </row>
    <row r="711" spans="24:24" x14ac:dyDescent="0.25">
      <c r="X711"/>
    </row>
    <row r="712" spans="24:24" x14ac:dyDescent="0.25">
      <c r="X712"/>
    </row>
    <row r="713" spans="24:24" x14ac:dyDescent="0.25">
      <c r="X713"/>
    </row>
    <row r="714" spans="24:24" x14ac:dyDescent="0.25">
      <c r="X714"/>
    </row>
    <row r="715" spans="24:24" x14ac:dyDescent="0.25">
      <c r="X715"/>
    </row>
    <row r="716" spans="24:24" x14ac:dyDescent="0.25">
      <c r="X716"/>
    </row>
    <row r="717" spans="24:24" x14ac:dyDescent="0.25">
      <c r="X717"/>
    </row>
    <row r="718" spans="24:24" x14ac:dyDescent="0.25">
      <c r="X718"/>
    </row>
    <row r="719" spans="24:24" x14ac:dyDescent="0.25">
      <c r="X719"/>
    </row>
    <row r="720" spans="24:24" x14ac:dyDescent="0.25">
      <c r="X720"/>
    </row>
    <row r="721" spans="24:24" x14ac:dyDescent="0.25">
      <c r="X721"/>
    </row>
    <row r="722" spans="24:24" x14ac:dyDescent="0.25">
      <c r="X722"/>
    </row>
    <row r="723" spans="24:24" x14ac:dyDescent="0.25">
      <c r="X723"/>
    </row>
    <row r="724" spans="24:24" x14ac:dyDescent="0.25">
      <c r="X724"/>
    </row>
    <row r="725" spans="24:24" x14ac:dyDescent="0.25">
      <c r="X725"/>
    </row>
    <row r="726" spans="24:24" x14ac:dyDescent="0.25">
      <c r="X726"/>
    </row>
    <row r="727" spans="24:24" x14ac:dyDescent="0.25">
      <c r="X727"/>
    </row>
    <row r="728" spans="24:24" x14ac:dyDescent="0.25">
      <c r="X728"/>
    </row>
    <row r="729" spans="24:24" x14ac:dyDescent="0.25">
      <c r="X729"/>
    </row>
    <row r="730" spans="24:24" x14ac:dyDescent="0.25">
      <c r="X730"/>
    </row>
    <row r="731" spans="24:24" x14ac:dyDescent="0.25">
      <c r="X731"/>
    </row>
    <row r="732" spans="24:24" x14ac:dyDescent="0.25">
      <c r="X732"/>
    </row>
    <row r="733" spans="24:24" x14ac:dyDescent="0.25">
      <c r="X733"/>
    </row>
    <row r="734" spans="24:24" x14ac:dyDescent="0.25">
      <c r="X734"/>
    </row>
    <row r="735" spans="24:24" x14ac:dyDescent="0.25">
      <c r="X735"/>
    </row>
    <row r="736" spans="24:24" x14ac:dyDescent="0.25">
      <c r="X736"/>
    </row>
    <row r="737" spans="24:24" x14ac:dyDescent="0.25">
      <c r="X737"/>
    </row>
    <row r="738" spans="24:24" x14ac:dyDescent="0.25">
      <c r="X738"/>
    </row>
    <row r="739" spans="24:24" x14ac:dyDescent="0.25">
      <c r="X739"/>
    </row>
    <row r="740" spans="24:24" x14ac:dyDescent="0.25">
      <c r="X740"/>
    </row>
    <row r="741" spans="24:24" x14ac:dyDescent="0.25">
      <c r="X741"/>
    </row>
    <row r="742" spans="24:24" x14ac:dyDescent="0.25">
      <c r="X742"/>
    </row>
    <row r="743" spans="24:24" x14ac:dyDescent="0.25">
      <c r="X743"/>
    </row>
    <row r="744" spans="24:24" x14ac:dyDescent="0.25">
      <c r="X744"/>
    </row>
    <row r="745" spans="24:24" x14ac:dyDescent="0.25">
      <c r="X745"/>
    </row>
    <row r="746" spans="24:24" x14ac:dyDescent="0.25">
      <c r="X746"/>
    </row>
    <row r="747" spans="24:24" x14ac:dyDescent="0.25">
      <c r="X747"/>
    </row>
    <row r="748" spans="24:24" x14ac:dyDescent="0.25">
      <c r="X748"/>
    </row>
    <row r="749" spans="24:24" x14ac:dyDescent="0.25">
      <c r="X749"/>
    </row>
    <row r="750" spans="24:24" x14ac:dyDescent="0.25">
      <c r="X750"/>
    </row>
    <row r="751" spans="24:24" x14ac:dyDescent="0.25">
      <c r="X751"/>
    </row>
    <row r="752" spans="24:24" x14ac:dyDescent="0.25">
      <c r="X752"/>
    </row>
    <row r="753" spans="24:24" x14ac:dyDescent="0.25">
      <c r="X753"/>
    </row>
    <row r="754" spans="24:24" x14ac:dyDescent="0.25">
      <c r="X754"/>
    </row>
    <row r="755" spans="24:24" x14ac:dyDescent="0.25">
      <c r="X755"/>
    </row>
    <row r="756" spans="24:24" x14ac:dyDescent="0.25">
      <c r="X756"/>
    </row>
    <row r="757" spans="24:24" x14ac:dyDescent="0.25">
      <c r="X757"/>
    </row>
    <row r="758" spans="24:24" x14ac:dyDescent="0.25">
      <c r="X758"/>
    </row>
    <row r="759" spans="24:24" x14ac:dyDescent="0.25">
      <c r="X759"/>
    </row>
    <row r="760" spans="24:24" x14ac:dyDescent="0.25">
      <c r="X760"/>
    </row>
    <row r="761" spans="24:24" x14ac:dyDescent="0.25">
      <c r="X761"/>
    </row>
    <row r="762" spans="24:24" x14ac:dyDescent="0.25">
      <c r="X762"/>
    </row>
    <row r="763" spans="24:24" x14ac:dyDescent="0.25">
      <c r="X763"/>
    </row>
    <row r="764" spans="24:24" x14ac:dyDescent="0.25">
      <c r="X764"/>
    </row>
    <row r="765" spans="24:24" x14ac:dyDescent="0.25">
      <c r="X765"/>
    </row>
    <row r="766" spans="24:24" x14ac:dyDescent="0.25">
      <c r="X766"/>
    </row>
    <row r="767" spans="24:24" x14ac:dyDescent="0.25">
      <c r="X767"/>
    </row>
    <row r="768" spans="24:24" x14ac:dyDescent="0.25">
      <c r="X768"/>
    </row>
    <row r="769" spans="24:24" x14ac:dyDescent="0.25">
      <c r="X769"/>
    </row>
    <row r="770" spans="24:24" x14ac:dyDescent="0.25">
      <c r="X770"/>
    </row>
    <row r="771" spans="24:24" x14ac:dyDescent="0.25">
      <c r="X771"/>
    </row>
    <row r="772" spans="24:24" x14ac:dyDescent="0.25">
      <c r="X772"/>
    </row>
    <row r="773" spans="24:24" x14ac:dyDescent="0.25">
      <c r="X773"/>
    </row>
    <row r="774" spans="24:24" x14ac:dyDescent="0.25">
      <c r="X774"/>
    </row>
    <row r="775" spans="24:24" x14ac:dyDescent="0.25">
      <c r="X775"/>
    </row>
    <row r="776" spans="24:24" x14ac:dyDescent="0.25">
      <c r="X776"/>
    </row>
    <row r="777" spans="24:24" x14ac:dyDescent="0.25">
      <c r="X777"/>
    </row>
    <row r="778" spans="24:24" x14ac:dyDescent="0.25">
      <c r="X778"/>
    </row>
    <row r="779" spans="24:24" x14ac:dyDescent="0.25">
      <c r="X779"/>
    </row>
    <row r="780" spans="24:24" x14ac:dyDescent="0.25">
      <c r="X780"/>
    </row>
    <row r="781" spans="24:24" x14ac:dyDescent="0.25">
      <c r="X781"/>
    </row>
    <row r="782" spans="24:24" x14ac:dyDescent="0.25">
      <c r="X782"/>
    </row>
    <row r="783" spans="24:24" x14ac:dyDescent="0.25">
      <c r="X783"/>
    </row>
    <row r="784" spans="24:24" x14ac:dyDescent="0.25">
      <c r="X784"/>
    </row>
    <row r="785" spans="24:24" x14ac:dyDescent="0.25">
      <c r="X785"/>
    </row>
    <row r="786" spans="24:24" x14ac:dyDescent="0.25">
      <c r="X786"/>
    </row>
    <row r="787" spans="24:24" x14ac:dyDescent="0.25">
      <c r="X787"/>
    </row>
    <row r="788" spans="24:24" x14ac:dyDescent="0.25">
      <c r="X788"/>
    </row>
    <row r="789" spans="24:24" x14ac:dyDescent="0.25">
      <c r="X789"/>
    </row>
    <row r="790" spans="24:24" x14ac:dyDescent="0.25">
      <c r="X790"/>
    </row>
    <row r="791" spans="24:24" x14ac:dyDescent="0.25">
      <c r="X791"/>
    </row>
    <row r="792" spans="24:24" x14ac:dyDescent="0.25">
      <c r="X792"/>
    </row>
    <row r="793" spans="24:24" x14ac:dyDescent="0.25">
      <c r="X793"/>
    </row>
    <row r="794" spans="24:24" x14ac:dyDescent="0.25">
      <c r="X794"/>
    </row>
    <row r="795" spans="24:24" x14ac:dyDescent="0.25">
      <c r="X795"/>
    </row>
    <row r="796" spans="24:24" x14ac:dyDescent="0.25">
      <c r="X796"/>
    </row>
    <row r="797" spans="24:24" x14ac:dyDescent="0.25">
      <c r="X797"/>
    </row>
    <row r="798" spans="24:24" x14ac:dyDescent="0.25">
      <c r="X798"/>
    </row>
    <row r="799" spans="24:24" x14ac:dyDescent="0.25">
      <c r="X799"/>
    </row>
    <row r="800" spans="24:24" x14ac:dyDescent="0.25">
      <c r="X800"/>
    </row>
    <row r="801" spans="24:24" x14ac:dyDescent="0.25">
      <c r="X801"/>
    </row>
    <row r="802" spans="24:24" x14ac:dyDescent="0.25">
      <c r="X802"/>
    </row>
    <row r="803" spans="24:24" x14ac:dyDescent="0.25">
      <c r="X803"/>
    </row>
    <row r="804" spans="24:24" x14ac:dyDescent="0.25">
      <c r="X804"/>
    </row>
    <row r="805" spans="24:24" x14ac:dyDescent="0.25">
      <c r="X805"/>
    </row>
    <row r="806" spans="24:24" x14ac:dyDescent="0.25">
      <c r="X806"/>
    </row>
    <row r="807" spans="24:24" x14ac:dyDescent="0.25">
      <c r="X807"/>
    </row>
    <row r="808" spans="24:24" x14ac:dyDescent="0.25">
      <c r="X808"/>
    </row>
    <row r="809" spans="24:24" x14ac:dyDescent="0.25">
      <c r="X809"/>
    </row>
    <row r="810" spans="24:24" x14ac:dyDescent="0.25">
      <c r="X810"/>
    </row>
    <row r="811" spans="24:24" x14ac:dyDescent="0.25">
      <c r="X811"/>
    </row>
    <row r="812" spans="24:24" x14ac:dyDescent="0.25">
      <c r="X812"/>
    </row>
    <row r="813" spans="24:24" x14ac:dyDescent="0.25">
      <c r="X813"/>
    </row>
    <row r="814" spans="24:24" x14ac:dyDescent="0.25">
      <c r="X814"/>
    </row>
    <row r="815" spans="24:24" x14ac:dyDescent="0.25">
      <c r="X815"/>
    </row>
    <row r="816" spans="24:24" x14ac:dyDescent="0.25">
      <c r="X816"/>
    </row>
    <row r="817" spans="24:24" x14ac:dyDescent="0.25">
      <c r="X817"/>
    </row>
    <row r="818" spans="24:24" x14ac:dyDescent="0.25">
      <c r="X818"/>
    </row>
    <row r="819" spans="24:24" x14ac:dyDescent="0.25">
      <c r="X819"/>
    </row>
    <row r="820" spans="24:24" x14ac:dyDescent="0.25">
      <c r="X820"/>
    </row>
    <row r="821" spans="24:24" x14ac:dyDescent="0.25">
      <c r="X821"/>
    </row>
    <row r="822" spans="24:24" x14ac:dyDescent="0.25">
      <c r="X822"/>
    </row>
    <row r="823" spans="24:24" x14ac:dyDescent="0.25">
      <c r="X823"/>
    </row>
    <row r="824" spans="24:24" x14ac:dyDescent="0.25">
      <c r="X824"/>
    </row>
    <row r="825" spans="24:24" x14ac:dyDescent="0.25">
      <c r="X825"/>
    </row>
    <row r="826" spans="24:24" x14ac:dyDescent="0.25">
      <c r="X826"/>
    </row>
    <row r="827" spans="24:24" x14ac:dyDescent="0.25">
      <c r="X827"/>
    </row>
    <row r="828" spans="24:24" x14ac:dyDescent="0.25">
      <c r="X828"/>
    </row>
    <row r="829" spans="24:24" x14ac:dyDescent="0.25">
      <c r="X829"/>
    </row>
    <row r="830" spans="24:24" x14ac:dyDescent="0.25">
      <c r="X830"/>
    </row>
    <row r="831" spans="24:24" x14ac:dyDescent="0.25">
      <c r="X831"/>
    </row>
    <row r="832" spans="24:24" x14ac:dyDescent="0.25">
      <c r="X832"/>
    </row>
    <row r="833" spans="24:24" x14ac:dyDescent="0.25">
      <c r="X833"/>
    </row>
    <row r="834" spans="24:24" x14ac:dyDescent="0.25">
      <c r="X834"/>
    </row>
    <row r="835" spans="24:24" x14ac:dyDescent="0.25">
      <c r="X835"/>
    </row>
    <row r="836" spans="24:24" x14ac:dyDescent="0.25">
      <c r="X836"/>
    </row>
    <row r="837" spans="24:24" x14ac:dyDescent="0.25">
      <c r="X837"/>
    </row>
    <row r="838" spans="24:24" x14ac:dyDescent="0.25">
      <c r="X838"/>
    </row>
    <row r="839" spans="24:24" x14ac:dyDescent="0.25">
      <c r="X839"/>
    </row>
    <row r="840" spans="24:24" x14ac:dyDescent="0.25">
      <c r="X840"/>
    </row>
    <row r="841" spans="24:24" x14ac:dyDescent="0.25">
      <c r="X841"/>
    </row>
    <row r="842" spans="24:24" x14ac:dyDescent="0.25">
      <c r="X842"/>
    </row>
    <row r="843" spans="24:24" x14ac:dyDescent="0.25">
      <c r="X843"/>
    </row>
    <row r="844" spans="24:24" x14ac:dyDescent="0.25">
      <c r="X844"/>
    </row>
    <row r="845" spans="24:24" x14ac:dyDescent="0.25">
      <c r="X845"/>
    </row>
    <row r="846" spans="24:24" x14ac:dyDescent="0.25">
      <c r="X846"/>
    </row>
    <row r="847" spans="24:24" x14ac:dyDescent="0.25">
      <c r="X847"/>
    </row>
    <row r="848" spans="24:24" x14ac:dyDescent="0.25">
      <c r="X848"/>
    </row>
    <row r="849" spans="24:24" x14ac:dyDescent="0.25">
      <c r="X849"/>
    </row>
    <row r="850" spans="24:24" x14ac:dyDescent="0.25">
      <c r="X850"/>
    </row>
    <row r="851" spans="24:24" x14ac:dyDescent="0.25">
      <c r="X851"/>
    </row>
    <row r="852" spans="24:24" x14ac:dyDescent="0.25">
      <c r="X852"/>
    </row>
    <row r="853" spans="24:24" x14ac:dyDescent="0.25">
      <c r="X853"/>
    </row>
    <row r="854" spans="24:24" x14ac:dyDescent="0.25">
      <c r="X854"/>
    </row>
    <row r="855" spans="24:24" x14ac:dyDescent="0.25">
      <c r="X855"/>
    </row>
    <row r="856" spans="24:24" x14ac:dyDescent="0.25">
      <c r="X856"/>
    </row>
    <row r="857" spans="24:24" x14ac:dyDescent="0.25">
      <c r="X857"/>
    </row>
    <row r="858" spans="24:24" x14ac:dyDescent="0.25">
      <c r="X858"/>
    </row>
    <row r="859" spans="24:24" x14ac:dyDescent="0.25">
      <c r="X859"/>
    </row>
    <row r="860" spans="24:24" x14ac:dyDescent="0.25">
      <c r="X860"/>
    </row>
    <row r="861" spans="24:24" x14ac:dyDescent="0.25">
      <c r="X861"/>
    </row>
    <row r="862" spans="24:24" x14ac:dyDescent="0.25">
      <c r="X862"/>
    </row>
    <row r="863" spans="24:24" x14ac:dyDescent="0.25">
      <c r="X863"/>
    </row>
    <row r="864" spans="24:24" x14ac:dyDescent="0.25">
      <c r="X864"/>
    </row>
    <row r="865" spans="24:24" x14ac:dyDescent="0.25">
      <c r="X865"/>
    </row>
    <row r="866" spans="24:24" x14ac:dyDescent="0.25">
      <c r="X866"/>
    </row>
    <row r="867" spans="24:24" x14ac:dyDescent="0.25">
      <c r="X867"/>
    </row>
    <row r="868" spans="24:24" x14ac:dyDescent="0.25">
      <c r="X868"/>
    </row>
    <row r="869" spans="24:24" x14ac:dyDescent="0.25">
      <c r="X869"/>
    </row>
    <row r="870" spans="24:24" x14ac:dyDescent="0.25">
      <c r="X870"/>
    </row>
    <row r="871" spans="24:24" x14ac:dyDescent="0.25">
      <c r="X871"/>
    </row>
    <row r="872" spans="24:24" x14ac:dyDescent="0.25">
      <c r="X872"/>
    </row>
    <row r="873" spans="24:24" x14ac:dyDescent="0.25">
      <c r="X873"/>
    </row>
    <row r="874" spans="24:24" x14ac:dyDescent="0.25">
      <c r="X874"/>
    </row>
    <row r="875" spans="24:24" x14ac:dyDescent="0.25">
      <c r="X875"/>
    </row>
    <row r="876" spans="24:24" x14ac:dyDescent="0.25">
      <c r="X876"/>
    </row>
    <row r="877" spans="24:24" x14ac:dyDescent="0.25">
      <c r="X877"/>
    </row>
    <row r="878" spans="24:24" x14ac:dyDescent="0.25">
      <c r="X878"/>
    </row>
    <row r="879" spans="24:24" x14ac:dyDescent="0.25">
      <c r="X879"/>
    </row>
    <row r="880" spans="24:24" x14ac:dyDescent="0.25">
      <c r="X880"/>
    </row>
    <row r="881" spans="24:24" x14ac:dyDescent="0.25">
      <c r="X881"/>
    </row>
    <row r="882" spans="24:24" x14ac:dyDescent="0.25">
      <c r="X882"/>
    </row>
    <row r="883" spans="24:24" x14ac:dyDescent="0.25">
      <c r="X883"/>
    </row>
    <row r="884" spans="24:24" x14ac:dyDescent="0.25">
      <c r="X884"/>
    </row>
    <row r="885" spans="24:24" x14ac:dyDescent="0.25">
      <c r="X885"/>
    </row>
    <row r="886" spans="24:24" x14ac:dyDescent="0.25">
      <c r="X886"/>
    </row>
    <row r="887" spans="24:24" x14ac:dyDescent="0.25">
      <c r="X887"/>
    </row>
    <row r="888" spans="24:24" x14ac:dyDescent="0.25">
      <c r="X888"/>
    </row>
    <row r="889" spans="24:24" x14ac:dyDescent="0.25">
      <c r="X889"/>
    </row>
    <row r="890" spans="24:24" x14ac:dyDescent="0.25">
      <c r="X890"/>
    </row>
    <row r="891" spans="24:24" x14ac:dyDescent="0.25">
      <c r="X891"/>
    </row>
    <row r="892" spans="24:24" x14ac:dyDescent="0.25">
      <c r="X892"/>
    </row>
    <row r="893" spans="24:24" x14ac:dyDescent="0.25">
      <c r="X893"/>
    </row>
    <row r="894" spans="24:24" x14ac:dyDescent="0.25">
      <c r="X894"/>
    </row>
    <row r="895" spans="24:24" x14ac:dyDescent="0.25">
      <c r="X895"/>
    </row>
    <row r="896" spans="24:24" x14ac:dyDescent="0.25">
      <c r="X896"/>
    </row>
    <row r="897" spans="24:24" x14ac:dyDescent="0.25">
      <c r="X897"/>
    </row>
    <row r="898" spans="24:24" x14ac:dyDescent="0.25">
      <c r="X898"/>
    </row>
    <row r="899" spans="24:24" x14ac:dyDescent="0.25">
      <c r="X899"/>
    </row>
    <row r="900" spans="24:24" x14ac:dyDescent="0.25">
      <c r="X900"/>
    </row>
    <row r="901" spans="24:24" x14ac:dyDescent="0.25">
      <c r="X901"/>
    </row>
    <row r="902" spans="24:24" x14ac:dyDescent="0.25">
      <c r="X902"/>
    </row>
    <row r="903" spans="24:24" x14ac:dyDescent="0.25">
      <c r="X903"/>
    </row>
    <row r="904" spans="24:24" x14ac:dyDescent="0.25">
      <c r="X904"/>
    </row>
    <row r="905" spans="24:24" x14ac:dyDescent="0.25">
      <c r="X905"/>
    </row>
    <row r="906" spans="24:24" x14ac:dyDescent="0.25">
      <c r="X906"/>
    </row>
    <row r="907" spans="24:24" x14ac:dyDescent="0.25">
      <c r="X907"/>
    </row>
    <row r="908" spans="24:24" x14ac:dyDescent="0.25">
      <c r="X908"/>
    </row>
    <row r="909" spans="24:24" x14ac:dyDescent="0.25">
      <c r="X909"/>
    </row>
    <row r="910" spans="24:24" x14ac:dyDescent="0.25">
      <c r="X910"/>
    </row>
    <row r="911" spans="24:24" x14ac:dyDescent="0.25">
      <c r="X911"/>
    </row>
    <row r="912" spans="24:24" x14ac:dyDescent="0.25">
      <c r="X912"/>
    </row>
    <row r="913" spans="24:24" x14ac:dyDescent="0.25">
      <c r="X913"/>
    </row>
    <row r="914" spans="24:24" x14ac:dyDescent="0.25">
      <c r="X914"/>
    </row>
    <row r="915" spans="24:24" x14ac:dyDescent="0.25">
      <c r="X915"/>
    </row>
    <row r="916" spans="24:24" x14ac:dyDescent="0.25">
      <c r="X916"/>
    </row>
    <row r="917" spans="24:24" x14ac:dyDescent="0.25">
      <c r="X917"/>
    </row>
    <row r="918" spans="24:24" x14ac:dyDescent="0.25">
      <c r="X918"/>
    </row>
    <row r="919" spans="24:24" x14ac:dyDescent="0.25">
      <c r="X919"/>
    </row>
    <row r="920" spans="24:24" x14ac:dyDescent="0.25">
      <c r="X920"/>
    </row>
    <row r="921" spans="24:24" x14ac:dyDescent="0.25">
      <c r="X921"/>
    </row>
    <row r="922" spans="24:24" x14ac:dyDescent="0.25">
      <c r="X922"/>
    </row>
    <row r="923" spans="24:24" x14ac:dyDescent="0.25">
      <c r="X923"/>
    </row>
    <row r="924" spans="24:24" x14ac:dyDescent="0.25">
      <c r="X924"/>
    </row>
    <row r="925" spans="24:24" x14ac:dyDescent="0.25">
      <c r="X925"/>
    </row>
    <row r="926" spans="24:24" x14ac:dyDescent="0.25">
      <c r="X926"/>
    </row>
    <row r="927" spans="24:24" x14ac:dyDescent="0.25">
      <c r="X927"/>
    </row>
    <row r="928" spans="24:24" x14ac:dyDescent="0.25">
      <c r="X928"/>
    </row>
    <row r="929" spans="24:24" x14ac:dyDescent="0.25">
      <c r="X929"/>
    </row>
    <row r="930" spans="24:24" x14ac:dyDescent="0.25">
      <c r="X930"/>
    </row>
    <row r="931" spans="24:24" x14ac:dyDescent="0.25">
      <c r="X931"/>
    </row>
    <row r="932" spans="24:24" x14ac:dyDescent="0.25">
      <c r="X932"/>
    </row>
    <row r="933" spans="24:24" x14ac:dyDescent="0.25">
      <c r="X933"/>
    </row>
    <row r="934" spans="24:24" x14ac:dyDescent="0.25">
      <c r="X934"/>
    </row>
    <row r="935" spans="24:24" x14ac:dyDescent="0.25">
      <c r="X935"/>
    </row>
    <row r="936" spans="24:24" x14ac:dyDescent="0.25">
      <c r="X936"/>
    </row>
    <row r="937" spans="24:24" x14ac:dyDescent="0.25">
      <c r="X937"/>
    </row>
    <row r="938" spans="24:24" x14ac:dyDescent="0.25">
      <c r="X938"/>
    </row>
    <row r="939" spans="24:24" x14ac:dyDescent="0.25">
      <c r="X939"/>
    </row>
    <row r="940" spans="24:24" x14ac:dyDescent="0.25">
      <c r="X940"/>
    </row>
    <row r="941" spans="24:24" x14ac:dyDescent="0.25">
      <c r="X941"/>
    </row>
    <row r="942" spans="24:24" x14ac:dyDescent="0.25">
      <c r="X942"/>
    </row>
    <row r="943" spans="24:24" x14ac:dyDescent="0.25">
      <c r="X943"/>
    </row>
    <row r="944" spans="24:24" x14ac:dyDescent="0.25">
      <c r="X944"/>
    </row>
    <row r="945" spans="24:24" x14ac:dyDescent="0.25">
      <c r="X945"/>
    </row>
    <row r="946" spans="24:24" x14ac:dyDescent="0.25">
      <c r="X946"/>
    </row>
    <row r="947" spans="24:24" x14ac:dyDescent="0.25">
      <c r="X947"/>
    </row>
    <row r="948" spans="24:24" x14ac:dyDescent="0.25">
      <c r="X948"/>
    </row>
    <row r="949" spans="24:24" x14ac:dyDescent="0.25">
      <c r="X949"/>
    </row>
    <row r="950" spans="24:24" x14ac:dyDescent="0.25">
      <c r="X950"/>
    </row>
    <row r="951" spans="24:24" x14ac:dyDescent="0.25">
      <c r="X951"/>
    </row>
    <row r="952" spans="24:24" x14ac:dyDescent="0.25">
      <c r="X952"/>
    </row>
    <row r="953" spans="24:24" x14ac:dyDescent="0.25">
      <c r="X953"/>
    </row>
    <row r="954" spans="24:24" x14ac:dyDescent="0.25">
      <c r="X954"/>
    </row>
    <row r="955" spans="24:24" x14ac:dyDescent="0.25">
      <c r="X955"/>
    </row>
    <row r="956" spans="24:24" x14ac:dyDescent="0.25">
      <c r="X956"/>
    </row>
    <row r="957" spans="24:24" x14ac:dyDescent="0.25">
      <c r="X957"/>
    </row>
    <row r="958" spans="24:24" x14ac:dyDescent="0.25">
      <c r="X958"/>
    </row>
    <row r="959" spans="24:24" x14ac:dyDescent="0.25">
      <c r="X959"/>
    </row>
    <row r="960" spans="24:24" x14ac:dyDescent="0.25">
      <c r="X960"/>
    </row>
    <row r="961" spans="24:24" x14ac:dyDescent="0.25">
      <c r="X961"/>
    </row>
    <row r="962" spans="24:24" x14ac:dyDescent="0.25">
      <c r="X962"/>
    </row>
    <row r="963" spans="24:24" x14ac:dyDescent="0.25">
      <c r="X963"/>
    </row>
    <row r="964" spans="24:24" x14ac:dyDescent="0.25">
      <c r="X964"/>
    </row>
    <row r="965" spans="24:24" x14ac:dyDescent="0.25">
      <c r="X965"/>
    </row>
    <row r="966" spans="24:24" x14ac:dyDescent="0.25">
      <c r="X966"/>
    </row>
    <row r="967" spans="24:24" x14ac:dyDescent="0.25">
      <c r="X967"/>
    </row>
    <row r="968" spans="24:24" x14ac:dyDescent="0.25">
      <c r="X968"/>
    </row>
    <row r="969" spans="24:24" x14ac:dyDescent="0.25">
      <c r="X969"/>
    </row>
    <row r="970" spans="24:24" x14ac:dyDescent="0.25">
      <c r="X970"/>
    </row>
    <row r="971" spans="24:24" x14ac:dyDescent="0.25">
      <c r="X971"/>
    </row>
    <row r="972" spans="24:24" x14ac:dyDescent="0.25">
      <c r="X972"/>
    </row>
    <row r="973" spans="24:24" x14ac:dyDescent="0.25">
      <c r="X973"/>
    </row>
    <row r="974" spans="24:24" x14ac:dyDescent="0.25">
      <c r="X974"/>
    </row>
    <row r="975" spans="24:24" x14ac:dyDescent="0.25">
      <c r="X975"/>
    </row>
    <row r="976" spans="24:24" x14ac:dyDescent="0.25">
      <c r="X976"/>
    </row>
    <row r="977" spans="24:24" x14ac:dyDescent="0.25">
      <c r="X977"/>
    </row>
    <row r="978" spans="24:24" x14ac:dyDescent="0.25">
      <c r="X978"/>
    </row>
    <row r="979" spans="24:24" x14ac:dyDescent="0.25">
      <c r="X979"/>
    </row>
    <row r="980" spans="24:24" x14ac:dyDescent="0.25">
      <c r="X980"/>
    </row>
    <row r="981" spans="24:24" x14ac:dyDescent="0.25">
      <c r="X981"/>
    </row>
  </sheetData>
  <sheetProtection password="CCFF" sheet="1" objects="1" scenarios="1"/>
  <sortState ref="X2:X991">
    <sortCondition ref="X1"/>
  </sortState>
  <dataValidations count="1">
    <dataValidation type="list" allowBlank="1" showInputMessage="1" showErrorMessage="1" sqref="B14">
      <formula1>$X$2:$X$7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showGridLines="0" workbookViewId="0">
      <selection activeCell="A3" sqref="A3"/>
    </sheetView>
  </sheetViews>
  <sheetFormatPr defaultRowHeight="15" x14ac:dyDescent="0.25"/>
  <cols>
    <col min="1" max="1" width="22.28515625" customWidth="1"/>
    <col min="2" max="2" width="14.28515625" bestFit="1" customWidth="1"/>
    <col min="3" max="4" width="12.42578125" bestFit="1" customWidth="1"/>
    <col min="5" max="5" width="14.140625" bestFit="1" customWidth="1"/>
    <col min="6" max="7" width="11.42578125" bestFit="1" customWidth="1"/>
    <col min="8" max="12" width="12.42578125" bestFit="1" customWidth="1"/>
    <col min="13" max="14" width="11.42578125" bestFit="1" customWidth="1"/>
    <col min="15" max="15" width="14.140625" bestFit="1" customWidth="1"/>
    <col min="16" max="16" width="11" customWidth="1"/>
    <col min="17" max="17" width="10" bestFit="1" customWidth="1"/>
  </cols>
  <sheetData>
    <row r="3" spans="1:15" x14ac:dyDescent="0.25">
      <c r="A3" s="52" t="s">
        <v>201</v>
      </c>
      <c r="B3" s="51" t="s">
        <v>122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x14ac:dyDescent="0.25">
      <c r="A4" s="52" t="s">
        <v>123</v>
      </c>
      <c r="B4" s="53" t="s">
        <v>9</v>
      </c>
      <c r="C4" s="53" t="s">
        <v>71</v>
      </c>
      <c r="D4" s="53" t="s">
        <v>74</v>
      </c>
      <c r="E4" s="53" t="s">
        <v>35</v>
      </c>
      <c r="F4" s="53" t="s">
        <v>8</v>
      </c>
      <c r="G4" s="53" t="s">
        <v>89</v>
      </c>
      <c r="H4" s="53" t="s">
        <v>31</v>
      </c>
      <c r="I4" s="53" t="s">
        <v>34</v>
      </c>
      <c r="J4" s="53" t="s">
        <v>49</v>
      </c>
      <c r="K4" s="53" t="s">
        <v>58</v>
      </c>
      <c r="L4" s="53" t="s">
        <v>64</v>
      </c>
      <c r="M4" s="53" t="s">
        <v>97</v>
      </c>
      <c r="N4" s="53" t="s">
        <v>102</v>
      </c>
      <c r="O4" s="53" t="s">
        <v>124</v>
      </c>
    </row>
    <row r="5" spans="1:15" x14ac:dyDescent="0.25">
      <c r="A5" s="37" t="s">
        <v>8</v>
      </c>
      <c r="B5" s="54">
        <v>138197.32</v>
      </c>
      <c r="C5" s="54">
        <v>30110.019999999997</v>
      </c>
      <c r="D5" s="54"/>
      <c r="E5" s="54"/>
      <c r="F5" s="54"/>
      <c r="G5" s="54"/>
      <c r="H5" s="54"/>
      <c r="I5" s="54"/>
      <c r="J5" s="54"/>
      <c r="K5" s="54"/>
      <c r="L5" s="54">
        <v>35600.720000000008</v>
      </c>
      <c r="M5" s="54">
        <v>40358.22</v>
      </c>
      <c r="N5" s="54"/>
      <c r="O5" s="54">
        <v>244266.28</v>
      </c>
    </row>
    <row r="6" spans="1:15" x14ac:dyDescent="0.25">
      <c r="A6" s="37" t="s">
        <v>31</v>
      </c>
      <c r="B6" s="54">
        <v>105282.48000000001</v>
      </c>
      <c r="C6" s="54"/>
      <c r="D6" s="54"/>
      <c r="E6" s="54"/>
      <c r="F6" s="54">
        <v>17186.57</v>
      </c>
      <c r="G6" s="54"/>
      <c r="H6" s="54"/>
      <c r="I6" s="54"/>
      <c r="J6" s="54">
        <v>35356.699999999997</v>
      </c>
      <c r="K6" s="54">
        <v>42650.37999999999</v>
      </c>
      <c r="L6" s="54">
        <v>197753.06</v>
      </c>
      <c r="M6" s="54"/>
      <c r="N6" s="54">
        <v>63148.310000000005</v>
      </c>
      <c r="O6" s="54">
        <v>461377.5</v>
      </c>
    </row>
    <row r="7" spans="1:15" x14ac:dyDescent="0.25">
      <c r="A7" s="37" t="s">
        <v>34</v>
      </c>
      <c r="B7" s="54"/>
      <c r="C7" s="54">
        <v>25545.180000000004</v>
      </c>
      <c r="D7" s="54"/>
      <c r="E7" s="54">
        <v>237873.97000000003</v>
      </c>
      <c r="F7" s="54"/>
      <c r="G7" s="54">
        <v>41473.099999999991</v>
      </c>
      <c r="H7" s="54">
        <v>87449.790000000008</v>
      </c>
      <c r="I7" s="54">
        <v>42553.55</v>
      </c>
      <c r="J7" s="54"/>
      <c r="K7" s="54"/>
      <c r="L7" s="54">
        <v>333836.06999999989</v>
      </c>
      <c r="M7" s="54"/>
      <c r="N7" s="54"/>
      <c r="O7" s="54">
        <v>768731.65999999992</v>
      </c>
    </row>
    <row r="8" spans="1:15" x14ac:dyDescent="0.25">
      <c r="A8" s="37" t="s">
        <v>49</v>
      </c>
      <c r="B8" s="54"/>
      <c r="C8" s="54"/>
      <c r="D8" s="54">
        <v>132552.62000000002</v>
      </c>
      <c r="E8" s="54">
        <v>1032542.3399999992</v>
      </c>
      <c r="F8" s="54"/>
      <c r="G8" s="54"/>
      <c r="H8" s="54"/>
      <c r="I8" s="54"/>
      <c r="J8" s="54"/>
      <c r="K8" s="54"/>
      <c r="L8" s="54"/>
      <c r="M8" s="54"/>
      <c r="N8" s="54"/>
      <c r="O8" s="54">
        <v>1165094.9599999993</v>
      </c>
    </row>
    <row r="9" spans="1:15" x14ac:dyDescent="0.25">
      <c r="A9" s="37" t="s">
        <v>58</v>
      </c>
      <c r="B9" s="54"/>
      <c r="C9" s="54">
        <v>56932.160000000003</v>
      </c>
      <c r="D9" s="54">
        <v>71025.910000000018</v>
      </c>
      <c r="E9" s="54">
        <v>123957.53</v>
      </c>
      <c r="F9" s="54"/>
      <c r="G9" s="54"/>
      <c r="H9" s="54">
        <v>67186.48000000001</v>
      </c>
      <c r="I9" s="54">
        <v>218671.42999999996</v>
      </c>
      <c r="J9" s="54">
        <v>85425.040000000008</v>
      </c>
      <c r="K9" s="54">
        <v>748214.9599999995</v>
      </c>
      <c r="L9" s="54"/>
      <c r="M9" s="54"/>
      <c r="N9" s="54"/>
      <c r="O9" s="54">
        <v>1371413.5099999995</v>
      </c>
    </row>
    <row r="10" spans="1:15" x14ac:dyDescent="0.25">
      <c r="A10" s="52" t="s">
        <v>124</v>
      </c>
      <c r="B10" s="55">
        <v>243479.80000000002</v>
      </c>
      <c r="C10" s="55">
        <v>112587.36</v>
      </c>
      <c r="D10" s="55">
        <v>203578.53000000003</v>
      </c>
      <c r="E10" s="55">
        <v>1394373.8399999992</v>
      </c>
      <c r="F10" s="55">
        <v>17186.57</v>
      </c>
      <c r="G10" s="55">
        <v>41473.099999999991</v>
      </c>
      <c r="H10" s="55">
        <v>154636.27000000002</v>
      </c>
      <c r="I10" s="55">
        <v>261224.97999999998</v>
      </c>
      <c r="J10" s="55">
        <v>120781.74</v>
      </c>
      <c r="K10" s="55">
        <v>790865.3399999995</v>
      </c>
      <c r="L10" s="55">
        <v>567189.84999999986</v>
      </c>
      <c r="M10" s="55">
        <v>40358.22</v>
      </c>
      <c r="N10" s="55">
        <v>63148.310000000005</v>
      </c>
      <c r="O10" s="55">
        <v>4010883.9099999992</v>
      </c>
    </row>
  </sheetData>
  <sheetProtection password="CCFF" sheet="1" objects="1" scenarios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Gegevens</vt:lpstr>
      <vt:lpstr>Rapporteren</vt:lpstr>
      <vt:lpstr>Draaitabel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JvWoggelum</dc:creator>
  <cp:lastModifiedBy>JvWoggelum</cp:lastModifiedBy>
  <dcterms:created xsi:type="dcterms:W3CDTF">2018-02-06T14:47:29Z</dcterms:created>
  <dcterms:modified xsi:type="dcterms:W3CDTF">2018-02-06T17:41:25Z</dcterms:modified>
</cp:coreProperties>
</file>